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5"/>
  <workbookPr codeName="ThisWorkbook"/>
  <mc:AlternateContent xmlns:mc="http://schemas.openxmlformats.org/markup-compatibility/2006">
    <mc:Choice Requires="x15">
      <x15ac:absPath xmlns:x15ac="http://schemas.microsoft.com/office/spreadsheetml/2010/11/ac" url="/Users/nathan.balkenbusch/Desktop/HR/Volunteers/"/>
    </mc:Choice>
  </mc:AlternateContent>
  <xr:revisionPtr revIDLastSave="0" documentId="8_{72A456C2-ED2C-2449-A8BC-250978BDB92C}" xr6:coauthVersionLast="47" xr6:coauthVersionMax="47" xr10:uidLastSave="{00000000-0000-0000-0000-000000000000}"/>
  <bookViews>
    <workbookView xWindow="0" yWindow="500" windowWidth="25920" windowHeight="17500" activeTab="1" xr2:uid="{00000000-000D-0000-FFFF-FFFF00000000}"/>
  </bookViews>
  <sheets>
    <sheet name="Expense Report Guidelines" sheetId="3" r:id="rId1"/>
    <sheet name="Expense Report" sheetId="1" r:id="rId2"/>
    <sheet name="Purpose List" sheetId="7" state="hidden" r:id="rId3"/>
    <sheet name="Volunteer Role List" sheetId="5" state="hidden" r:id="rId4"/>
    <sheet name="Expense Type List" sheetId="8" state="hidden" r:id="rId5"/>
    <sheet name="Group List" sheetId="6" state="hidden" r:id="rId6"/>
    <sheet name="Submit Form To" sheetId="9" state="hidden" r:id="rId7"/>
    <sheet name="Gift Instructions" sheetId="10" state="hidden" r:id="rId8"/>
    <sheet name="Original Lists NB Edits" sheetId="4" state="hidden" r:id="rId9"/>
    <sheet name="Lists from previous version" sheetId="2" state="hidden" r:id="rId10"/>
  </sheets>
  <definedNames>
    <definedName name="_chapter" localSheetId="8">'Original Lists NB Edits'!#REF!</definedName>
    <definedName name="_chapter">'Lists from previous version'!$G$1:$H$259</definedName>
    <definedName name="_xlnm._FilterDatabase" localSheetId="9" hidden="1">'Lists from previous version'!$E$9:$E$15</definedName>
    <definedName name="_xlnm._FilterDatabase" localSheetId="8" hidden="1">'Original Lists NB Edits'!$E$9:$E$15</definedName>
    <definedName name="_xlnm._FilterDatabase" localSheetId="2" hidden="1">'Purpose List'!$A$1:$G$172</definedName>
    <definedName name="Advances">'Expense Report'!#REF!</definedName>
    <definedName name="AllData">#REF!</definedName>
    <definedName name="allpurposelist" localSheetId="8">'Original Lists NB Edits'!$E$7:$E$19</definedName>
    <definedName name="allpurposelist">'Lists from previous version'!$E$7:$E$19</definedName>
    <definedName name="BeginDate">'Expense Report'!$K$6</definedName>
    <definedName name="botgfolist" localSheetId="8">'Original Lists NB Edits'!$A$17:$A$73</definedName>
    <definedName name="botgfolist">'Lists from previous version'!$A$17:$A$73</definedName>
    <definedName name="CHAPTER" localSheetId="8">'Original Lists NB Edits'!#REF!</definedName>
    <definedName name="CHAPTER">'Lists from previous version'!$G$3:$H$209</definedName>
    <definedName name="chapter1" localSheetId="8">'Original Lists NB Edits'!$C$27:$C$174</definedName>
    <definedName name="chapter1">'Lists from previous version'!$C$27:$C$174</definedName>
    <definedName name="chapterfinal" localSheetId="8">'Original Lists NB Edits'!$C$26:$D$250</definedName>
    <definedName name="chapterfinal">'Lists from previous version'!$C$26:$D$250</definedName>
    <definedName name="chapterlist" localSheetId="8">'Original Lists NB Edits'!$C$27:$C$163</definedName>
    <definedName name="chapterlist">'Lists from previous version'!$C$27:$C$163</definedName>
    <definedName name="chapters1" localSheetId="8">'Original Lists NB Edits'!$C$27:$C$173</definedName>
    <definedName name="chapters1">'Lists from previous version'!$C$27:$C$173</definedName>
    <definedName name="donationlist" localSheetId="8">'Original Lists NB Edits'!$C$2:$C$3</definedName>
    <definedName name="donationlist">'Lists from previous version'!$C$2:$C$3</definedName>
    <definedName name="EndDate">'Expense Report'!$K$7</definedName>
    <definedName name="expenselist" localSheetId="8">'Original Lists NB Edits'!$A$9:$A$15</definedName>
    <definedName name="expenselist">'Lists from previous version'!$A$9:$A$15</definedName>
    <definedName name="finalchapter1" localSheetId="8">'Original Lists NB Edits'!#REF!</definedName>
    <definedName name="finalchapter1">'Lists from previous version'!$G$3:$H$214</definedName>
    <definedName name="gfolist" localSheetId="8">'Original Lists NB Edits'!$A$18:$A$72</definedName>
    <definedName name="gfolist">'Lists from previous version'!$A$18:$A$72</definedName>
    <definedName name="MileageRate">'Expense Report'!$M$5</definedName>
    <definedName name="Policies" localSheetId="8">'Original Lists NB Edits'!#REF!</definedName>
    <definedName name="Policies">'Lists from previous version'!$J$1:$K$39</definedName>
    <definedName name="policies1" localSheetId="8">'Original Lists NB Edits'!#REF!</definedName>
    <definedName name="policies1">'Lists from previous version'!$J$1:$L$37</definedName>
    <definedName name="_xlnm.Print_Area" localSheetId="1">'Expense Report'!$A$2:$L$53</definedName>
    <definedName name="purpose1" localSheetId="8">'Original Lists NB Edits'!$E$3:$E$24</definedName>
    <definedName name="purpose1">'Lists from previous version'!$E$3:$E$24</definedName>
    <definedName name="purposelist" localSheetId="8">'Original Lists NB Edits'!$E$9:$E$19</definedName>
    <definedName name="purposelist">'Lists from previous version'!$E$9:$E$19</definedName>
    <definedName name="rolelist" localSheetId="8">'Original Lists NB Edits'!$C$20:$C$25</definedName>
    <definedName name="rolelist">'Lists from previous version'!$C$20:$C$25</definedName>
    <definedName name="travellist" localSheetId="8">'Original Lists NB Edits'!$E$6:$E$19</definedName>
    <definedName name="travellist">'Lists from previous version'!$E$6:$E$19</definedName>
    <definedName name="travellist1" localSheetId="8">'Original Lists NB Edits'!$E$4:$E$24</definedName>
    <definedName name="travellist1">'Lists from previous version'!$E$4:$E$24</definedName>
    <definedName name="typeofexpenselist" localSheetId="8">'Original Lists NB Edits'!$A$2:$A$6</definedName>
    <definedName name="typeofexpenselist">'Lists from previous version'!$A$2:$A$6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0" i="1" l="1"/>
  <c r="I50" i="1"/>
  <c r="H50" i="1" s="1"/>
  <c r="F50" i="1"/>
  <c r="D50" i="1"/>
  <c r="C50" i="1"/>
  <c r="B50" i="1"/>
  <c r="K49" i="1"/>
  <c r="I49" i="1"/>
  <c r="H49" i="1" s="1"/>
  <c r="F49" i="1"/>
  <c r="D49" i="1"/>
  <c r="C49" i="1"/>
  <c r="B49" i="1"/>
  <c r="K13" i="1"/>
  <c r="K14" i="1"/>
  <c r="H34" i="1"/>
  <c r="I30" i="1"/>
  <c r="K48" i="1"/>
  <c r="I48" i="1"/>
  <c r="H48" i="1" s="1"/>
  <c r="F48" i="1"/>
  <c r="D48" i="1"/>
  <c r="C48" i="1"/>
  <c r="B48" i="1"/>
  <c r="K47" i="1"/>
  <c r="I47" i="1"/>
  <c r="H47" i="1" s="1"/>
  <c r="F47" i="1"/>
  <c r="D47" i="1"/>
  <c r="C47" i="1"/>
  <c r="B47" i="1"/>
  <c r="K46" i="1"/>
  <c r="I46" i="1"/>
  <c r="H46" i="1" s="1"/>
  <c r="F46" i="1"/>
  <c r="D46" i="1"/>
  <c r="C46" i="1"/>
  <c r="B46" i="1"/>
  <c r="K45" i="1"/>
  <c r="I45" i="1"/>
  <c r="H45" i="1" s="1"/>
  <c r="F45" i="1"/>
  <c r="D45" i="1"/>
  <c r="C45" i="1"/>
  <c r="B45" i="1"/>
  <c r="K44" i="1"/>
  <c r="I44" i="1"/>
  <c r="H44" i="1" s="1"/>
  <c r="F44" i="1"/>
  <c r="D44" i="1"/>
  <c r="C44" i="1"/>
  <c r="B44" i="1"/>
  <c r="K43" i="1"/>
  <c r="I43" i="1"/>
  <c r="H43" i="1" s="1"/>
  <c r="F43" i="1"/>
  <c r="D43" i="1"/>
  <c r="C43" i="1"/>
  <c r="B43" i="1"/>
  <c r="K42" i="1"/>
  <c r="I42" i="1"/>
  <c r="H42" i="1" s="1"/>
  <c r="F42" i="1"/>
  <c r="D42" i="1"/>
  <c r="C42" i="1"/>
  <c r="B42" i="1"/>
  <c r="K41" i="1"/>
  <c r="I41" i="1"/>
  <c r="H41" i="1" s="1"/>
  <c r="F41" i="1"/>
  <c r="D41" i="1"/>
  <c r="C41" i="1"/>
  <c r="B41" i="1"/>
  <c r="K40" i="1"/>
  <c r="I40" i="1"/>
  <c r="H40" i="1" s="1"/>
  <c r="F40" i="1"/>
  <c r="D40" i="1"/>
  <c r="C40" i="1"/>
  <c r="B40" i="1"/>
  <c r="K39" i="1"/>
  <c r="I39" i="1"/>
  <c r="H39" i="1" s="1"/>
  <c r="F39" i="1"/>
  <c r="D39" i="1"/>
  <c r="C39" i="1"/>
  <c r="B39" i="1"/>
  <c r="I38" i="1"/>
  <c r="H38" i="1" s="1"/>
  <c r="F38" i="1"/>
  <c r="D38" i="1"/>
  <c r="C38" i="1"/>
  <c r="K38" i="1" l="1"/>
  <c r="K52" i="1"/>
  <c r="K51" i="1" l="1"/>
  <c r="C36" i="1" l="1"/>
  <c r="C35" i="1"/>
  <c r="C34" i="1"/>
  <c r="B38" i="1"/>
</calcChain>
</file>

<file path=xl/sharedStrings.xml><?xml version="1.0" encoding="utf-8"?>
<sst xmlns="http://schemas.openxmlformats.org/spreadsheetml/2006/main" count="1623" uniqueCount="824">
  <si>
    <t>NAME</t>
  </si>
  <si>
    <t>VOLUNTEER ROLE</t>
  </si>
  <si>
    <t xml:space="preserve"> </t>
  </si>
  <si>
    <t>DATE</t>
  </si>
  <si>
    <t>DESCRIPTION</t>
  </si>
  <si>
    <t>ATTENDEES</t>
  </si>
  <si>
    <t>GROUP</t>
  </si>
  <si>
    <t>EXPENSE TYPE</t>
  </si>
  <si>
    <t>PURPOSE</t>
  </si>
  <si>
    <t>DOLLAR AMOUNT</t>
  </si>
  <si>
    <t>Would you like to donate all or a portion of this reimbursement  as a tax deductible gift to the Beta Leadership Fund?</t>
  </si>
  <si>
    <t>Office use Only</t>
  </si>
  <si>
    <t>NAME:</t>
  </si>
  <si>
    <t xml:space="preserve">           Submit This Form To:</t>
  </si>
  <si>
    <t>ADDRESS:</t>
  </si>
  <si>
    <t>DEPARTMENT</t>
  </si>
  <si>
    <t>SESSION</t>
  </si>
  <si>
    <t>CATEGORY</t>
  </si>
  <si>
    <t>AGAINST</t>
  </si>
  <si>
    <t>CHAPTER</t>
  </si>
  <si>
    <t>PRICE</t>
  </si>
  <si>
    <t>Total Reimbursed:</t>
  </si>
  <si>
    <t>Total Donated:</t>
  </si>
  <si>
    <t>Initials of Approver:</t>
  </si>
  <si>
    <t>Board of Trustees</t>
  </si>
  <si>
    <t>BoT Meeting-Fall</t>
  </si>
  <si>
    <r>
      <rPr>
        <b/>
        <sz val="10"/>
        <color theme="1"/>
        <rFont val="Calibri"/>
        <family val="2"/>
        <scheme val="minor"/>
      </rPr>
      <t>Travel Reimbursement:</t>
    </r>
    <r>
      <rPr>
        <sz val="10"/>
        <color theme="1"/>
        <rFont val="Calibri"/>
        <family val="2"/>
        <scheme val="minor"/>
      </rPr>
      <t xml:space="preserve"> up to $500 
</t>
    </r>
    <r>
      <rPr>
        <b/>
        <sz val="10"/>
        <color theme="1"/>
        <rFont val="Calibri"/>
        <family val="2"/>
        <scheme val="minor"/>
      </rPr>
      <t xml:space="preserve">
Lodging Provided: </t>
    </r>
    <r>
      <rPr>
        <sz val="10"/>
        <color theme="1"/>
        <rFont val="Calibri"/>
        <family val="2"/>
        <scheme val="minor"/>
      </rPr>
      <t xml:space="preserve">100% cost covered if rooming with another GFO; 50% cost covered for a single room
</t>
    </r>
    <r>
      <rPr>
        <b/>
        <sz val="10"/>
        <color theme="1"/>
        <rFont val="Calibri"/>
        <family val="2"/>
        <scheme val="minor"/>
      </rPr>
      <t>Meals Provided:</t>
    </r>
    <r>
      <rPr>
        <sz val="10"/>
        <color theme="1"/>
        <rFont val="Calibri"/>
        <family val="2"/>
        <scheme val="minor"/>
      </rPr>
      <t xml:space="preserve"> Saturday Lunch and Dinner</t>
    </r>
  </si>
  <si>
    <t>Yes</t>
  </si>
  <si>
    <t>Foundation Board</t>
  </si>
  <si>
    <t>BoT Meeting-Spring</t>
  </si>
  <si>
    <t>No</t>
  </si>
  <si>
    <t>GFHC</t>
  </si>
  <si>
    <t>BoT Meeting-Winter</t>
  </si>
  <si>
    <t>.No Chapter</t>
  </si>
  <si>
    <t>.No Chapter- 000</t>
  </si>
  <si>
    <t>Chapter Installations</t>
  </si>
  <si>
    <t>-Any GFO traveling to a chapter to conduct fraternity business can be reimbursed for mileage at $.040/mile
-Any airfare or hotel expense must be approved prior to the chapter visit by a Director of Chapter Operations in order to qualify for reimbursement</t>
  </si>
  <si>
    <t>Alabama</t>
  </si>
  <si>
    <t>Alabama- 226</t>
  </si>
  <si>
    <t>Chapter Visit</t>
  </si>
  <si>
    <t>Airfare</t>
  </si>
  <si>
    <t>American</t>
  </si>
  <si>
    <t>American- 363</t>
  </si>
  <si>
    <t>Convention- Board Meeting</t>
  </si>
  <si>
    <t>Policies for these expenses can be found in the FAQ document at this link</t>
  </si>
  <si>
    <t>Car Rental</t>
  </si>
  <si>
    <t>Arizona</t>
  </si>
  <si>
    <t>Arizona- 221</t>
  </si>
  <si>
    <t>Convention- FND Board Meeting</t>
  </si>
  <si>
    <t>Hotel</t>
  </si>
  <si>
    <t>Chapter Visit- Risk Management</t>
  </si>
  <si>
    <t>Arizona State</t>
  </si>
  <si>
    <t>Arizona State- 238</t>
  </si>
  <si>
    <t>Convention-DC</t>
  </si>
  <si>
    <t>Meals</t>
  </si>
  <si>
    <t>Chapter Visit- Volunteer Meeting</t>
  </si>
  <si>
    <t>Arkansas</t>
  </si>
  <si>
    <t>Arkansas- 300</t>
  </si>
  <si>
    <t>Convention-RC</t>
  </si>
  <si>
    <t>Mileage (.40 per mile)</t>
  </si>
  <si>
    <t>Chapter Visit- Volunteer Recruitment/Training</t>
  </si>
  <si>
    <t>Auburn</t>
  </si>
  <si>
    <t>Auburn- 227</t>
  </si>
  <si>
    <t>CPLA</t>
  </si>
  <si>
    <t>Misc.-Supplies</t>
  </si>
  <si>
    <t>Baylor</t>
  </si>
  <si>
    <t>Baylor- 243</t>
  </si>
  <si>
    <t>FND Board Meeting</t>
  </si>
  <si>
    <t>Parking</t>
  </si>
  <si>
    <t>Bethany</t>
  </si>
  <si>
    <t>Bethany- 128</t>
  </si>
  <si>
    <t>GFHC Meeting</t>
  </si>
  <si>
    <t>Taxi</t>
  </si>
  <si>
    <t>British Columbia</t>
  </si>
  <si>
    <t>British Columbia- 211</t>
  </si>
  <si>
    <t>Keystone-North Central</t>
  </si>
  <si>
    <t>Butler</t>
  </si>
  <si>
    <t>Butler- 153</t>
  </si>
  <si>
    <t>Keystone-Northeast</t>
  </si>
  <si>
    <t>Cal Poly</t>
  </si>
  <si>
    <t>Cal Poly- 248</t>
  </si>
  <si>
    <t>Keystone-Northwest</t>
  </si>
  <si>
    <t>Keystone Policies</t>
  </si>
  <si>
    <t>Carleton</t>
  </si>
  <si>
    <t>Carleton- 262</t>
  </si>
  <si>
    <t>Keystone-South Central</t>
  </si>
  <si>
    <t>BoT Member</t>
  </si>
  <si>
    <t>Advisory Board Member</t>
  </si>
  <si>
    <t>Case Western Reserve</t>
  </si>
  <si>
    <t>Case Western Reserve- 242</t>
  </si>
  <si>
    <t>Keystone-Southeast</t>
  </si>
  <si>
    <t>RC: NE</t>
  </si>
  <si>
    <t xml:space="preserve">Assistant District Chief </t>
  </si>
  <si>
    <t>Central Florida</t>
  </si>
  <si>
    <t>Central Florida- 290</t>
  </si>
  <si>
    <t>Keystone-Southwest</t>
  </si>
  <si>
    <t>RC: EGL</t>
  </si>
  <si>
    <t>Central Michigan</t>
  </si>
  <si>
    <t>Central Michigan- 247</t>
  </si>
  <si>
    <t>Leadership Summit</t>
  </si>
  <si>
    <t>RC: WGL</t>
  </si>
  <si>
    <t>District Chief</t>
  </si>
  <si>
    <t>Centre</t>
  </si>
  <si>
    <t>Centre- 114</t>
  </si>
  <si>
    <t>Risk Management</t>
  </si>
  <si>
    <t>RC: NC</t>
  </si>
  <si>
    <t>FND Board Member</t>
  </si>
  <si>
    <t>Chapman</t>
  </si>
  <si>
    <t>Chapman- 296</t>
  </si>
  <si>
    <t>Volunteer Meeting</t>
  </si>
  <si>
    <t>RC: NW</t>
  </si>
  <si>
    <t>Friend of Beta</t>
  </si>
  <si>
    <t>Charleston</t>
  </si>
  <si>
    <t>Charleston- 301</t>
  </si>
  <si>
    <t>Volunteer Recruitment/Training</t>
  </si>
  <si>
    <t>RC:MA</t>
  </si>
  <si>
    <t>General Secretary</t>
  </si>
  <si>
    <t>Cincinnati</t>
  </si>
  <si>
    <t>Cincinnati- 102</t>
  </si>
  <si>
    <t>RC: SE</t>
  </si>
  <si>
    <t>Clemson</t>
  </si>
  <si>
    <t>Clemson- 232</t>
  </si>
  <si>
    <t>RC: S</t>
  </si>
  <si>
    <t>Regional Chief</t>
  </si>
  <si>
    <t>Colgate</t>
  </si>
  <si>
    <t>Colgate- 163</t>
  </si>
  <si>
    <t>RC: SC</t>
  </si>
  <si>
    <t>Colorado</t>
  </si>
  <si>
    <t>Colorado - 185</t>
  </si>
  <si>
    <t>RC: SW</t>
  </si>
  <si>
    <t>Colorado Mines</t>
  </si>
  <si>
    <t>Colorado Mines- 185</t>
  </si>
  <si>
    <t>DC: 1</t>
  </si>
  <si>
    <t>Columbia</t>
  </si>
  <si>
    <t>Columbia- 165</t>
  </si>
  <si>
    <t>DC: 2</t>
  </si>
  <si>
    <t>Connecticut</t>
  </si>
  <si>
    <t>Connecticut- 289</t>
  </si>
  <si>
    <t>DC: 3</t>
  </si>
  <si>
    <t>Cornell</t>
  </si>
  <si>
    <t>Cornell- 158</t>
  </si>
  <si>
    <t>DC: 4</t>
  </si>
  <si>
    <t>Creighton</t>
  </si>
  <si>
    <t>Creighton- 297</t>
  </si>
  <si>
    <t>DC: 5</t>
  </si>
  <si>
    <t>Dayton</t>
  </si>
  <si>
    <t>Dayton- 357</t>
  </si>
  <si>
    <t>DC: 6</t>
  </si>
  <si>
    <t>Delaware</t>
  </si>
  <si>
    <t>Delaware- 372</t>
  </si>
  <si>
    <t>DC: 7</t>
  </si>
  <si>
    <t>Denison</t>
  </si>
  <si>
    <t>Denison- 137</t>
  </si>
  <si>
    <t>DC: 8</t>
  </si>
  <si>
    <t>Denver</t>
  </si>
  <si>
    <t>Denver- 175</t>
  </si>
  <si>
    <t>DC: 9</t>
  </si>
  <si>
    <t>DePauw</t>
  </si>
  <si>
    <t>DePauw- 109</t>
  </si>
  <si>
    <t>DC: 10</t>
  </si>
  <si>
    <t>Drexel</t>
  </si>
  <si>
    <t>Drexel- 360</t>
  </si>
  <si>
    <t>DC: 11</t>
  </si>
  <si>
    <t>East Carolina</t>
  </si>
  <si>
    <t>East Carolina- 245</t>
  </si>
  <si>
    <t>DC: 12</t>
  </si>
  <si>
    <t>East Great Lakes</t>
  </si>
  <si>
    <t>East Great Lakes- 901</t>
  </si>
  <si>
    <t>DC: 13</t>
  </si>
  <si>
    <t>Eastern Kentucky</t>
  </si>
  <si>
    <t>Eastern Kentucky- 234</t>
  </si>
  <si>
    <t>DC: 14</t>
  </si>
  <si>
    <t>Eastern Washington</t>
  </si>
  <si>
    <t>Eastern Washington- 268</t>
  </si>
  <si>
    <t>DC: 15</t>
  </si>
  <si>
    <t>Elon</t>
  </si>
  <si>
    <t>Elon- 368</t>
  </si>
  <si>
    <t>DC: 16</t>
  </si>
  <si>
    <t>Emory</t>
  </si>
  <si>
    <t>Emory- 216</t>
  </si>
  <si>
    <t>DC: 17</t>
  </si>
  <si>
    <t>Florida</t>
  </si>
  <si>
    <t>Florida- 210</t>
  </si>
  <si>
    <t>DC: 18</t>
  </si>
  <si>
    <t>Florida Gulf Coast</t>
  </si>
  <si>
    <t>Florida Gulf Coast - 375</t>
  </si>
  <si>
    <t>DC: 19</t>
  </si>
  <si>
    <t>Florida International</t>
  </si>
  <si>
    <t>Florida International- 355</t>
  </si>
  <si>
    <t>DC: 20</t>
  </si>
  <si>
    <t>Florida State</t>
  </si>
  <si>
    <t>Florida State- 230</t>
  </si>
  <si>
    <t>DC: 21</t>
  </si>
  <si>
    <t>Furman</t>
  </si>
  <si>
    <t>Furman- 279</t>
  </si>
  <si>
    <t>DC: 22</t>
  </si>
  <si>
    <t>George Mason</t>
  </si>
  <si>
    <t>George Mason- 255</t>
  </si>
  <si>
    <t>DC: 23</t>
  </si>
  <si>
    <t>George Washington</t>
  </si>
  <si>
    <t>George Washington- 281</t>
  </si>
  <si>
    <t>DC: 24</t>
  </si>
  <si>
    <t>Georgia</t>
  </si>
  <si>
    <t>Georgia- 250</t>
  </si>
  <si>
    <t>DC: 25</t>
  </si>
  <si>
    <t>Georgia Tech</t>
  </si>
  <si>
    <t>Georgia Tech- 203</t>
  </si>
  <si>
    <t>DC: 26</t>
  </si>
  <si>
    <t>High Point</t>
  </si>
  <si>
    <t>High Point- 302</t>
  </si>
  <si>
    <t>DC: 27</t>
  </si>
  <si>
    <t>Houston</t>
  </si>
  <si>
    <t>Houston- 239</t>
  </si>
  <si>
    <t>DC: 28</t>
  </si>
  <si>
    <t>Idaho</t>
  </si>
  <si>
    <t>Idaho- 199</t>
  </si>
  <si>
    <t>DC: 29</t>
  </si>
  <si>
    <t>Illinois</t>
  </si>
  <si>
    <t>Illinois- 187</t>
  </si>
  <si>
    <t>DC: 30</t>
  </si>
  <si>
    <t>Indiana</t>
  </si>
  <si>
    <t>Indiana- 110</t>
  </si>
  <si>
    <t>DC: 31</t>
  </si>
  <si>
    <t>Iowa</t>
  </si>
  <si>
    <t>Iowa- 132</t>
  </si>
  <si>
    <t>DC: 32</t>
  </si>
  <si>
    <t>Iowa State</t>
  </si>
  <si>
    <t>Iowa State- 190</t>
  </si>
  <si>
    <t>DC: 33</t>
  </si>
  <si>
    <t>James Madison</t>
  </si>
  <si>
    <t>James Madison - 376</t>
  </si>
  <si>
    <t>DC: 34</t>
  </si>
  <si>
    <t>John Carroll</t>
  </si>
  <si>
    <t>John Carroll- 359</t>
  </si>
  <si>
    <t>DC: 35</t>
  </si>
  <si>
    <t>Johns Hopkins</t>
  </si>
  <si>
    <t>Johns Hopkins- 152</t>
  </si>
  <si>
    <t>DC: 36</t>
  </si>
  <si>
    <t>Kansas</t>
  </si>
  <si>
    <t>Kansas- 143</t>
  </si>
  <si>
    <t>DC: 37</t>
  </si>
  <si>
    <t>Kansas State</t>
  </si>
  <si>
    <t>Kansas State- 201</t>
  </si>
  <si>
    <t>DC: 38</t>
  </si>
  <si>
    <t>Kentucky</t>
  </si>
  <si>
    <t>Kentucky- 259</t>
  </si>
  <si>
    <t>DC: 39</t>
  </si>
  <si>
    <t>Kenyon</t>
  </si>
  <si>
    <t>Kenyon- 155</t>
  </si>
  <si>
    <t>DC: 40</t>
  </si>
  <si>
    <t>Kettering A</t>
  </si>
  <si>
    <t>Kettering A- 284</t>
  </si>
  <si>
    <t>DC: 41</t>
  </si>
  <si>
    <t>Kettering B</t>
  </si>
  <si>
    <t>Kettering B- 291</t>
  </si>
  <si>
    <t>DC: 42</t>
  </si>
  <si>
    <t>Knox</t>
  </si>
  <si>
    <t>Knox- 121</t>
  </si>
  <si>
    <t>DC: 43</t>
  </si>
  <si>
    <t>Lawrence</t>
  </si>
  <si>
    <t>Lawrence- 212</t>
  </si>
  <si>
    <t>DC: 44</t>
  </si>
  <si>
    <t>Louisville</t>
  </si>
  <si>
    <t>Louisville- 233</t>
  </si>
  <si>
    <t>DC: 45</t>
  </si>
  <si>
    <t>Loyola Chicago</t>
  </si>
  <si>
    <t>Loyola Chicago- 371</t>
  </si>
  <si>
    <t>DC: 46</t>
  </si>
  <si>
    <t>Loyola Marymount</t>
  </si>
  <si>
    <t>Loyola Marymount- 293</t>
  </si>
  <si>
    <t>LSU</t>
  </si>
  <si>
    <t>LSU- 367</t>
  </si>
  <si>
    <t>Maine</t>
  </si>
  <si>
    <t>Maine- 161</t>
  </si>
  <si>
    <t>Maryland</t>
  </si>
  <si>
    <t>Maryland- 244</t>
  </si>
  <si>
    <t>Miami</t>
  </si>
  <si>
    <t>Miami- 101</t>
  </si>
  <si>
    <t>Miami (Fla.)</t>
  </si>
  <si>
    <t>Miami (Fla)- 356</t>
  </si>
  <si>
    <t>Michigan</t>
  </si>
  <si>
    <t>Michigan- 111</t>
  </si>
  <si>
    <t>Michigan State</t>
  </si>
  <si>
    <t>Michigan State- 218</t>
  </si>
  <si>
    <t>Mid-Atlantic</t>
  </si>
  <si>
    <t>Mid-Atlantic- 902</t>
  </si>
  <si>
    <t>Minnesota</t>
  </si>
  <si>
    <t>Minnesota- 177</t>
  </si>
  <si>
    <t>Mississippi</t>
  </si>
  <si>
    <t>Mississippi- 156</t>
  </si>
  <si>
    <t>Missouri</t>
  </si>
  <si>
    <t>Missouri- 179</t>
  </si>
  <si>
    <t>Missouri-Kansas City</t>
  </si>
  <si>
    <t>Missouri-Kansas City- 257</t>
  </si>
  <si>
    <t>MIT</t>
  </si>
  <si>
    <t>MIT- 198</t>
  </si>
  <si>
    <t>NC State</t>
  </si>
  <si>
    <t>NC State- 364</t>
  </si>
  <si>
    <t>Nebraska</t>
  </si>
  <si>
    <t>Nebraska- 170</t>
  </si>
  <si>
    <t>New Jersey</t>
  </si>
  <si>
    <t>New Jersey- 370</t>
  </si>
  <si>
    <t>New Mexico</t>
  </si>
  <si>
    <t>New Mexico - 377</t>
  </si>
  <si>
    <t>North Carolina</t>
  </si>
  <si>
    <t>North Carolina- 117</t>
  </si>
  <si>
    <t>North Central</t>
  </si>
  <si>
    <t>North Central- 903</t>
  </si>
  <si>
    <t>North Dakota</t>
  </si>
  <si>
    <t>North Dakota- 206</t>
  </si>
  <si>
    <t>Northeast</t>
  </si>
  <si>
    <t>Northeast- 904</t>
  </si>
  <si>
    <t>Northeastern</t>
  </si>
  <si>
    <t>Northeastern- 294</t>
  </si>
  <si>
    <t>Northwest</t>
  </si>
  <si>
    <t>Northwest- 905</t>
  </si>
  <si>
    <t>Northwestern</t>
  </si>
  <si>
    <t>Northwestern- 147</t>
  </si>
  <si>
    <t>Nova Southeastern</t>
  </si>
  <si>
    <t>Nova Southeastern- 280</t>
  </si>
  <si>
    <t>Ohio</t>
  </si>
  <si>
    <t>Ohio- 104</t>
  </si>
  <si>
    <t>Ohio State</t>
  </si>
  <si>
    <t>Ohio State- 168</t>
  </si>
  <si>
    <t>Oklahoma</t>
  </si>
  <si>
    <t>Oklahoma- 192</t>
  </si>
  <si>
    <t>Oklahoma State</t>
  </si>
  <si>
    <t>Oklahoma State- 207</t>
  </si>
  <si>
    <t>Oregon State</t>
  </si>
  <si>
    <t>Oregon State- 208</t>
  </si>
  <si>
    <t>Pacific</t>
  </si>
  <si>
    <t>Pacific- 299</t>
  </si>
  <si>
    <t>Penn State</t>
  </si>
  <si>
    <t>Penn State- 171</t>
  </si>
  <si>
    <t>Pennsylvania</t>
  </si>
  <si>
    <t>Pennsylvania- 162</t>
  </si>
  <si>
    <t>Pittsburgh</t>
  </si>
  <si>
    <t>Pittsburgh- 361</t>
  </si>
  <si>
    <t>Puget Sound</t>
  </si>
  <si>
    <t>Puget Sound- 223</t>
  </si>
  <si>
    <t>No Chapter</t>
  </si>
  <si>
    <t>Purdue</t>
  </si>
  <si>
    <t>Purdue- 188</t>
  </si>
  <si>
    <t>Quinnipiac</t>
  </si>
  <si>
    <t>Quinnipiac- 362</t>
  </si>
  <si>
    <t>Rochester</t>
  </si>
  <si>
    <t>Rochester- 366</t>
  </si>
  <si>
    <t>Rockhurst</t>
  </si>
  <si>
    <t>Rockhurst- 369</t>
  </si>
  <si>
    <t>Sacred Heart</t>
  </si>
  <si>
    <t>Sacred Heart- 373</t>
  </si>
  <si>
    <t>Saint Louis</t>
  </si>
  <si>
    <t>Saint Louis- 288</t>
  </si>
  <si>
    <t>San Diego</t>
  </si>
  <si>
    <t>San Diego- 292</t>
  </si>
  <si>
    <t>San Jose State</t>
  </si>
  <si>
    <t>San Jose State- 275</t>
  </si>
  <si>
    <t>SMU</t>
  </si>
  <si>
    <t>SMU- 219</t>
  </si>
  <si>
    <t>South</t>
  </si>
  <si>
    <t>South- 912</t>
  </si>
  <si>
    <t>South Carolina</t>
  </si>
  <si>
    <t>South Carolina- 125</t>
  </si>
  <si>
    <t>South Central</t>
  </si>
  <si>
    <t>South Central- 906</t>
  </si>
  <si>
    <t>South Dakota</t>
  </si>
  <si>
    <t>South Dakota- 196</t>
  </si>
  <si>
    <t>Southeast</t>
  </si>
  <si>
    <t>Southeast- 907</t>
  </si>
  <si>
    <t>Southern California</t>
  </si>
  <si>
    <t>Southern California- 215</t>
  </si>
  <si>
    <t>Southern Illinois</t>
  </si>
  <si>
    <t>Southern Illinois- 283</t>
  </si>
  <si>
    <t>Southwest</t>
  </si>
  <si>
    <t>Southwest- 908</t>
  </si>
  <si>
    <t>St. Lawrence</t>
  </si>
  <si>
    <t>St. Lawrence- 160</t>
  </si>
  <si>
    <t>Stevens</t>
  </si>
  <si>
    <t>Stevens- 159</t>
  </si>
  <si>
    <t>TCU</t>
  </si>
  <si>
    <t>TCU- 298</t>
  </si>
  <si>
    <t>Tennessee</t>
  </si>
  <si>
    <t>Tennessee- 229</t>
  </si>
  <si>
    <t>Texas</t>
  </si>
  <si>
    <t>Texas- 169</t>
  </si>
  <si>
    <t>Texas A&amp;M</t>
  </si>
  <si>
    <t>Texas A&amp;M- 251</t>
  </si>
  <si>
    <t>Texas A&amp;M-CC</t>
  </si>
  <si>
    <t>Texas A&amp;M-CC- 286</t>
  </si>
  <si>
    <t>Texas at Arlington</t>
  </si>
  <si>
    <t>Texas at Arlington- 236</t>
  </si>
  <si>
    <t>Texas Tech</t>
  </si>
  <si>
    <t>Texas Tech- 231</t>
  </si>
  <si>
    <t>Toronto</t>
  </si>
  <si>
    <t>Toronto- 191</t>
  </si>
  <si>
    <t>Truman State</t>
  </si>
  <si>
    <t>Truman State- 282</t>
  </si>
  <si>
    <t>UC Berkeley</t>
  </si>
  <si>
    <t>UC Berkeley- 154</t>
  </si>
  <si>
    <t>UC Davis</t>
  </si>
  <si>
    <t>UC Davis- 365</t>
  </si>
  <si>
    <t>UC Irvine</t>
  </si>
  <si>
    <t>UC Irvine- 237</t>
  </si>
  <si>
    <t>UC San Diego</t>
  </si>
  <si>
    <t>UC San Diego- 271</t>
  </si>
  <si>
    <t>UCLA</t>
  </si>
  <si>
    <t>UCLA- 209</t>
  </si>
  <si>
    <t>Utah</t>
  </si>
  <si>
    <t>Utah- 197</t>
  </si>
  <si>
    <t>Villanova</t>
  </si>
  <si>
    <t>Villanova- 273</t>
  </si>
  <si>
    <t>Virginia</t>
  </si>
  <si>
    <t>Virginia- 122</t>
  </si>
  <si>
    <t>Virginia Tech</t>
  </si>
  <si>
    <t>Virginia Tech- 151</t>
  </si>
  <si>
    <t>Wabash</t>
  </si>
  <si>
    <t>Wabash- 112</t>
  </si>
  <si>
    <t>Washington</t>
  </si>
  <si>
    <t>Washington- 186</t>
  </si>
  <si>
    <t>Washington &amp; Jefferson</t>
  </si>
  <si>
    <t>Washington &amp; Jefferson- 106</t>
  </si>
  <si>
    <t>Washington and Lee</t>
  </si>
  <si>
    <t>Washington and Lee- 123</t>
  </si>
  <si>
    <t>Washington in St. Louis</t>
  </si>
  <si>
    <t>Washington in St. Louis- 139</t>
  </si>
  <si>
    <t>Washington State</t>
  </si>
  <si>
    <t>Washington State- 204</t>
  </si>
  <si>
    <t>West Great Lakes</t>
  </si>
  <si>
    <t>West Great Lakes- 911</t>
  </si>
  <si>
    <t>Westminster</t>
  </si>
  <si>
    <t>Westminster- 134</t>
  </si>
  <si>
    <t>Whitman</t>
  </si>
  <si>
    <t>Whitman- 202</t>
  </si>
  <si>
    <t>Wichita State</t>
  </si>
  <si>
    <t>Wichita State- 222</t>
  </si>
  <si>
    <t>Willamette</t>
  </si>
  <si>
    <t>Willamette- 214</t>
  </si>
  <si>
    <t>William &amp; Mary</t>
  </si>
  <si>
    <t>William &amp; Mary- 149</t>
  </si>
  <si>
    <t>Wisconsin</t>
  </si>
  <si>
    <t>Wisconsin- 146</t>
  </si>
  <si>
    <t>Wisconsin-Oshkosh</t>
  </si>
  <si>
    <t>Wisconsin-OshKosh- 274</t>
  </si>
  <si>
    <t>Wittenberg</t>
  </si>
  <si>
    <t>Wittenberg- 133</t>
  </si>
  <si>
    <t>WPI</t>
  </si>
  <si>
    <t>WPI- 303</t>
  </si>
  <si>
    <t>Bowling Green</t>
  </si>
  <si>
    <t>Bowling Green- 224</t>
  </si>
  <si>
    <t>Embry Riddle</t>
  </si>
  <si>
    <t>Embry Riddle- 378</t>
  </si>
  <si>
    <t>Oregon</t>
  </si>
  <si>
    <t>Oregon- 195</t>
  </si>
  <si>
    <t>South Florida</t>
  </si>
  <si>
    <t>South Florida- 270</t>
  </si>
  <si>
    <t>Toledo</t>
  </si>
  <si>
    <t>Toledo- 265</t>
  </si>
  <si>
    <t>Convention-Other Volunteer Role</t>
  </si>
  <si>
    <t>Expense Report Guidelines</t>
  </si>
  <si>
    <t>Convention</t>
  </si>
  <si>
    <t>Keystone</t>
  </si>
  <si>
    <t>Wooden</t>
  </si>
  <si>
    <t xml:space="preserve">    Policies for Leadership Development programs can be found at the below links. Make sure to consult these annually as policies and reimburseable expenses/amounts may change.</t>
  </si>
  <si>
    <t>ADDRESS TO SEND CHECK TO</t>
  </si>
  <si>
    <t>Beta Theta Pi Volunteer Expense Report</t>
  </si>
  <si>
    <t>Please attach all receipts before submission.                   
Screenshots/photos from your phone are welcomed!</t>
  </si>
  <si>
    <t>Expense Type</t>
  </si>
  <si>
    <t>Group</t>
  </si>
  <si>
    <t>.Board of Trustees</t>
  </si>
  <si>
    <t>.Foundation Board</t>
  </si>
  <si>
    <t>Volunteer Role</t>
  </si>
  <si>
    <t>Purpose</t>
  </si>
  <si>
    <t>Tax Deductible?</t>
  </si>
  <si>
    <t>Board of Trustees Member</t>
  </si>
  <si>
    <t>.General Fraternity House Corporation</t>
  </si>
  <si>
    <t>Foundation Board Member</t>
  </si>
  <si>
    <t>Mileage ( .40 per mile)</t>
  </si>
  <si>
    <t>Misc. Supplies</t>
  </si>
  <si>
    <t>General Fraternity House Corporation Board</t>
  </si>
  <si>
    <t>Undergraduate Commissioner</t>
  </si>
  <si>
    <t>Convention-Other Volunteer</t>
  </si>
  <si>
    <t>Convention-Board Meeting</t>
  </si>
  <si>
    <t>New Additions</t>
  </si>
  <si>
    <t>Convention-FND Board Meeting</t>
  </si>
  <si>
    <t>xOther (please specify)</t>
  </si>
  <si>
    <t>BTMT- Fraternity Gov.-BT Meeting</t>
  </si>
  <si>
    <t>LDKY- Keystone Conference</t>
  </si>
  <si>
    <t>CO- Chapter Operations</t>
  </si>
  <si>
    <t>COCI- Chapter Ops-Chapter Installations</t>
  </si>
  <si>
    <t>LDCPLA- Chapter President Leadership Academy</t>
  </si>
  <si>
    <t>VDLS- Vol. Dev.-Leadership Summit</t>
  </si>
  <si>
    <t>IF(H10="FND Board Meeting","FBM- Foundation Gov.-FB Meetings",IF(H10="Convention- Board Meeting","CNBT- Conv.-Board of Trustees",IF(H10="Convention- FND Board Meeting","CNFB- Conv.-Foundation Board",IF(H10="Convention-RC","CNRD- Conv.-RD Track",IF(H10="Convention-DC","CNDC- Conv.-DC Track",IF(H10="GFHC Meeting","GFHC","")))))))))))))))</t>
  </si>
  <si>
    <t>FBM- Foundation Gov.-FB Meetings</t>
  </si>
  <si>
    <t>CNBT- Conv.-Board of Trustees</t>
  </si>
  <si>
    <t>CNFB- Conv.-Foundation Board</t>
  </si>
  <si>
    <t>CNRD- Conv.-RD Track</t>
  </si>
  <si>
    <t>NDC- Conv.-DC Track</t>
  </si>
  <si>
    <t>GFHC- General Fraternity House Corporation</t>
  </si>
  <si>
    <t>CN- Convention</t>
  </si>
  <si>
    <t>##GC- YEAR: General Convention(Convention)</t>
  </si>
  <si>
    <t>BTF- Board of Trustees Meeting, Fall</t>
  </si>
  <si>
    <t>BTSP- Board of Trustees Meeting, Spring</t>
  </si>
  <si>
    <t>BTW- Board of Trustees Meeting, Winter</t>
  </si>
  <si>
    <t>WFBM- Winter, Foundation Board Meeting</t>
  </si>
  <si>
    <t>KNW- Keystone, Northwest</t>
  </si>
  <si>
    <t>KMW- Keystone, Midwest</t>
  </si>
  <si>
    <t>KNE- Keystone, Northeast</t>
  </si>
  <si>
    <t>KSE- Keystone, Southeast</t>
  </si>
  <si>
    <t>KSW- Keystone, Southwest</t>
  </si>
  <si>
    <t>KSC- Keystone, South Central</t>
  </si>
  <si>
    <t>IF(AND(I35&lt;&gt;"",C5="Assistant District Chief "),"ADC",IF(AND(I35&lt;&gt;"",C5="Advisory Board Member"),"0",IF(AND(I35&lt;&gt;"",C5="BoT Member"),"BT",IF(AND(I35&lt;&gt;"",C5="District Chief"),"DC",IF(AND(I35&lt;&gt;"",C5="FND Board Member"),"FD",IF(AND(I35&lt;&gt;"",C5="Friend of Beta"),"0",IF(AND(I35&lt;&gt;"",C5="Regional Chief"),"RC",IF(AND(I35&lt;&gt;"",C5="General Secretary"),"GS","")))))))))</t>
  </si>
  <si>
    <t>GS</t>
  </si>
  <si>
    <t>RC</t>
  </si>
  <si>
    <t>FD</t>
  </si>
  <si>
    <t>UGRADCommish</t>
  </si>
  <si>
    <t>Original coding:</t>
  </si>
  <si>
    <t>IF(I35="","",IF(AND(I35&lt;&gt;"",C5="Assistant District Chief "),"ADC",IF(AND(I35&lt;&gt;"",C5="Advisory Board Member"),"0",IF(AND(I35&lt;&gt;"",C5="BoT Member"),"BT",IF(AND(I35&lt;&gt;"",C5="District Chief"),"DC",IF(AND(I35&lt;&gt;"",C5="FND Board Member"),"FD",IF(AND(I35&lt;&gt;"",C5="Friend of Beta"),"0",IF(AND(I35&lt;&gt;"",C5="Regional Chief"),"RC",IF(AND(I35&lt;&gt;"",C5="General Secretary"),"GS","")))))))))</t>
  </si>
  <si>
    <t>Specification of "Other" selections:</t>
  </si>
  <si>
    <t>Other</t>
  </si>
  <si>
    <t>Total Reimbursement Due:</t>
  </si>
  <si>
    <t>Boise State - 380</t>
  </si>
  <si>
    <t>Colorado State - 254</t>
  </si>
  <si>
    <t>Florida Atlantic - 272</t>
  </si>
  <si>
    <t>Samford - 142</t>
  </si>
  <si>
    <t>San Diego State - 246</t>
  </si>
  <si>
    <t>Vanderbilt - 167</t>
  </si>
  <si>
    <t>Other (specify at the bottom of the form)</t>
  </si>
  <si>
    <t>Winter Wooden</t>
  </si>
  <si>
    <t>Leadership College</t>
  </si>
  <si>
    <t>Advisor Academy</t>
  </si>
  <si>
    <t>LC-Leadership College</t>
  </si>
  <si>
    <t>LDWI-Wooden Institute</t>
  </si>
  <si>
    <t>WIW1</t>
  </si>
  <si>
    <t>WI1</t>
  </si>
  <si>
    <t>Chapter Advisor (Local)</t>
  </si>
  <si>
    <t>IF(H10="","",IF(OR(H10="BoT Meeting-Fall",H10="BoT Meeting-Spring",H10="BoT Meeting-Winter",H10="FND Board Meeting"),"Director of Business Operations",IF(OR(H10="Convention- Board Meeting",H10="Convention- FND Board Meeting"),"Convention Coordinator",IF(OR(H10="Chapter Visit",H10="Chapter Visit- Risk Management",H10="Chapter Visit- Volunteer Meeting",H10="Chapter Visit- Volunteer Recruitment/Training",H10="Convention-DC",H10="Convention-RC",H10="Chapter Installations"),"Director of Chapter Operations",IF(OR(H10="Keystone-Northwest",H10="Keystone-North Central",H10="Keystone-Northeast",H10="Keystone-Southeast",H10="Keystone-Southwest",H10="Keystone-South Central",H10="CPLA",H10="Leadership Summit"),"Director of L&amp;E",IF(OR(H10="GFHC Meeting"),"Cornerstone Housing Department",""))))))</t>
  </si>
  <si>
    <t>Submit Form to</t>
  </si>
  <si>
    <t>Director of Business Operations</t>
  </si>
  <si>
    <t>Convention Coordinator</t>
  </si>
  <si>
    <t>Director of Chapter Operations</t>
  </si>
  <si>
    <t>Chief Foundation Officer</t>
  </si>
  <si>
    <t>Director of Leadership and Education</t>
  </si>
  <si>
    <t>Chief Housing Officer</t>
  </si>
  <si>
    <t>xOther (please specify at the bottom of the table)</t>
  </si>
  <si>
    <t>Wooden Session 1</t>
  </si>
  <si>
    <t>Wooden Session 2</t>
  </si>
  <si>
    <t>Wooden Session 3</t>
  </si>
  <si>
    <t>Wooden Session 4</t>
  </si>
  <si>
    <t>WI2</t>
  </si>
  <si>
    <t>WI3</t>
  </si>
  <si>
    <t>WI4</t>
  </si>
  <si>
    <t>Program Facilitator</t>
  </si>
  <si>
    <t>.Advisory Council</t>
  </si>
  <si>
    <t>Advisory Council (National)</t>
  </si>
  <si>
    <t>Gift Instructions</t>
  </si>
  <si>
    <t xml:space="preserve"> Address Line 1</t>
  </si>
  <si>
    <t xml:space="preserve"> Address Line 2</t>
  </si>
  <si>
    <t>List</t>
  </si>
  <si>
    <t>Apply to my BLF Pledge</t>
  </si>
  <si>
    <t>One Time Gift to the Beta Foundation</t>
  </si>
  <si>
    <t>Apply to my Bridge Builder Campaign Pledge</t>
  </si>
  <si>
    <t>Dollar amount of reimbursement to be donated</t>
  </si>
  <si>
    <t>Taxi/Rideshare</t>
  </si>
  <si>
    <t>Volunteer Recruitment</t>
  </si>
  <si>
    <t>VD-Volunteer Development</t>
  </si>
  <si>
    <t>VDVR-Volunteer Recruitment</t>
  </si>
  <si>
    <t>VOLD-Volunteer Development</t>
  </si>
  <si>
    <t>&gt; Any stops or travels for exclusively personal reasons are not reimburseable.</t>
  </si>
  <si>
    <t>&gt; The General Fraternity is not able to reimburse meals purchased by GFOs for chapter members.</t>
  </si>
  <si>
    <t>&gt; Purchases of alcoholic beverages are not reimburseable.</t>
  </si>
  <si>
    <t>&gt; The General Fraternity will only pay for expenses incurred by individuals specifically authorized to travel on General Fraternity business.</t>
  </si>
  <si>
    <t>&gt; Hotel or lodging cannot be claimed for more than the single room rate a GFO would pay if travelling alone. Example: a GFO cannot claim a more expensive, larger room rate because he was travelling with his family but could be reimbursed at what the single room rate would have been.</t>
  </si>
  <si>
    <t>&gt; For driving, mileage is reimbursable at the rate of $0.55 per mile. A printed copy of driving instructions for the trip is acceptable as a receipt to claim mileage.</t>
  </si>
  <si>
    <t>&gt; There is no specific maximum charge per night for a hotel room when travelling on GFO business but it is expected that GFOs will use reasonable judgement. Think one to three star hotel chains. Luxury or upscale hotel stays may not be fully reimbursed.</t>
  </si>
  <si>
    <r>
      <t xml:space="preserve">     Upon receipt of the GFO/Volunteer Expense Report Form and any required documetation the General Fraternity will reimburse individuals for reasonable expenses incurred while conducting business on the Fraternity's behalf. </t>
    </r>
    <r>
      <rPr>
        <b/>
        <sz val="12"/>
        <color theme="1"/>
        <rFont val="Calibri"/>
        <family val="2"/>
        <scheme val="minor"/>
      </rPr>
      <t>Expense reports must be submitted within thirty (30) days of the end of the visit, event, or program during which the expenses were incurred.</t>
    </r>
    <r>
      <rPr>
        <sz val="12"/>
        <color theme="1"/>
        <rFont val="Calibri"/>
        <family val="2"/>
        <scheme val="minor"/>
      </rPr>
      <t xml:space="preserve"> The reimbursable amount of any expense submitted after this deadline will be considered a contribution to the Beta Theta Pi Foundation and the individual's giving record will be noted accordingly.</t>
    </r>
  </si>
  <si>
    <r>
      <t xml:space="preserve">     Reimbursements can be made for transportation, meals, lodging, postage and other approved miscellaneous expenditures, but may be goverened by more specific program guidelines where applicable. Please reivew the links below for more information. </t>
    </r>
    <r>
      <rPr>
        <b/>
        <sz val="12"/>
        <color theme="1"/>
        <rFont val="Calibri"/>
        <family val="2"/>
        <scheme val="minor"/>
      </rPr>
      <t>Itemized receipts and a submitted GFO Visit Report, where applicable, are required for all reimbursements.</t>
    </r>
    <r>
      <rPr>
        <sz val="12"/>
        <color theme="1"/>
        <rFont val="Calibri"/>
        <family val="2"/>
        <scheme val="minor"/>
      </rPr>
      <t xml:space="preserve"> When performing General Fraternity business GFOs are required to use the most cost-effective means to obtain desired results. The following guidelines apply:</t>
    </r>
  </si>
  <si>
    <t>Alabama - 226</t>
  </si>
  <si>
    <t>American - 363</t>
  </si>
  <si>
    <t>Appalachian State- 381</t>
  </si>
  <si>
    <t>Area I - 909</t>
  </si>
  <si>
    <t>Area II - 910</t>
  </si>
  <si>
    <t>Area III - 913</t>
  </si>
  <si>
    <t>Arizona - 221</t>
  </si>
  <si>
    <t>Arizona State - 238</t>
  </si>
  <si>
    <t>Arkansas - 300</t>
  </si>
  <si>
    <t>Auburn - 227</t>
  </si>
  <si>
    <t>Ball State - 228</t>
  </si>
  <si>
    <t>Baylor - 243</t>
  </si>
  <si>
    <t>Bethany - 128</t>
  </si>
  <si>
    <t>Binghamton - 267</t>
  </si>
  <si>
    <t>Bowling Green - 224</t>
  </si>
  <si>
    <t>British Columbia - 211</t>
  </si>
  <si>
    <t>Bryant - 276</t>
  </si>
  <si>
    <t>Butler - 153</t>
  </si>
  <si>
    <t>Cal Poly - 248</t>
  </si>
  <si>
    <t>Cal State, Sacramento- 347</t>
  </si>
  <si>
    <t>Cal State, Chico - 253</t>
  </si>
  <si>
    <t>Carleton - 262</t>
  </si>
  <si>
    <t>Carnegie Mellon- 205</t>
  </si>
  <si>
    <t>Case Western Reserve - 242</t>
  </si>
  <si>
    <t>Centenary- 173</t>
  </si>
  <si>
    <t>Central Florida - 290</t>
  </si>
  <si>
    <t>Central Michigan - 247</t>
  </si>
  <si>
    <t>Centre - 114</t>
  </si>
  <si>
    <t>Chapman - 296</t>
  </si>
  <si>
    <t>Charleston - 301</t>
  </si>
  <si>
    <t>Chicago- 136</t>
  </si>
  <si>
    <t>Cincinnati - 102</t>
  </si>
  <si>
    <t>Clemson - 232</t>
  </si>
  <si>
    <t>Colgate - 163</t>
  </si>
  <si>
    <t>Colorado College- 200</t>
  </si>
  <si>
    <t>Colorado Mines - 193</t>
  </si>
  <si>
    <t>Columbia - 165</t>
  </si>
  <si>
    <t>Connecticut - 289</t>
  </si>
  <si>
    <t>Cornell - 158</t>
  </si>
  <si>
    <t>Creighton - 297</t>
  </si>
  <si>
    <t>Dartmouth- 176</t>
  </si>
  <si>
    <t>Davidson- 126</t>
  </si>
  <si>
    <t>Dayton - 357</t>
  </si>
  <si>
    <t>Delaware - 372</t>
  </si>
  <si>
    <t>Denison - 137</t>
  </si>
  <si>
    <t>Denver - 175</t>
  </si>
  <si>
    <t>DePauw - 109</t>
  </si>
  <si>
    <t>Dickinson - 148</t>
  </si>
  <si>
    <t>Drexel - 360</t>
  </si>
  <si>
    <t>Duke - 213</t>
  </si>
  <si>
    <t>East Carolina - 245</t>
  </si>
  <si>
    <t>East Great Lakes - 901</t>
  </si>
  <si>
    <t>Eastern Illinois - 358</t>
  </si>
  <si>
    <t>Eastern Kentucky - 234</t>
  </si>
  <si>
    <t>Eastern Washington - 268</t>
  </si>
  <si>
    <t>Elon - 368</t>
  </si>
  <si>
    <t>Embry Riddle - 378</t>
  </si>
  <si>
    <t>Emory - 216</t>
  </si>
  <si>
    <t>Florida - 210</t>
  </si>
  <si>
    <t>Florida International - 355</t>
  </si>
  <si>
    <t>Florida State - 230</t>
  </si>
  <si>
    <t>Furman - 279</t>
  </si>
  <si>
    <t>George Mason - 255</t>
  </si>
  <si>
    <t>George Washington - 281</t>
  </si>
  <si>
    <t>Georgia (Temple)- 174</t>
  </si>
  <si>
    <t>Georgia - 250</t>
  </si>
  <si>
    <t>Georgia Tech - 203</t>
  </si>
  <si>
    <t>GMI - EMI - 225</t>
  </si>
  <si>
    <t>Guelph- 249</t>
  </si>
  <si>
    <t xml:space="preserve">Hampden- Sydney </t>
  </si>
  <si>
    <t>Hanover - 119</t>
  </si>
  <si>
    <t>Harvard- 107</t>
  </si>
  <si>
    <t>Hawai'i- 263</t>
  </si>
  <si>
    <t>High Point - 302</t>
  </si>
  <si>
    <t>Houston - 239</t>
  </si>
  <si>
    <t>Idaho - 199</t>
  </si>
  <si>
    <t>Illinois - 187</t>
  </si>
  <si>
    <t>Illinois College- 124</t>
  </si>
  <si>
    <t xml:space="preserve">Illinois State- </t>
  </si>
  <si>
    <t>Indiana - 110</t>
  </si>
  <si>
    <t>Iowa - 132</t>
  </si>
  <si>
    <t>Iowa State - 190</t>
  </si>
  <si>
    <t>Iowa Wesleyan- 135</t>
  </si>
  <si>
    <t>John Carroll - 359</t>
  </si>
  <si>
    <t>Johns Hopkins - 152</t>
  </si>
  <si>
    <t>Kansas - 143</t>
  </si>
  <si>
    <t>Kansas State - 201</t>
  </si>
  <si>
    <t>Kennesaw State Univ - 379</t>
  </si>
  <si>
    <t>Kentucky - 259</t>
  </si>
  <si>
    <t>Kenyon - 155</t>
  </si>
  <si>
    <t>Kettering A - 284</t>
  </si>
  <si>
    <t>Kettering B - 291</t>
  </si>
  <si>
    <t>Knox - 121</t>
  </si>
  <si>
    <t>Lawrence - 212</t>
  </si>
  <si>
    <t>Lehigh - 180</t>
  </si>
  <si>
    <t>Louisville - 233</t>
  </si>
  <si>
    <t>Loyola Chicago - 371</t>
  </si>
  <si>
    <t>Loyola Marymount - 293</t>
  </si>
  <si>
    <t>LSU - 367</t>
  </si>
  <si>
    <t>Maine - 161</t>
  </si>
  <si>
    <t>Maryland - 244</t>
  </si>
  <si>
    <t>Miami (Fla.) - 356</t>
  </si>
  <si>
    <t>Miami (OH) - 101</t>
  </si>
  <si>
    <t>Michigan - 111</t>
  </si>
  <si>
    <t>Michigan State - 218</t>
  </si>
  <si>
    <t>Mid Atlantic - 902</t>
  </si>
  <si>
    <t>Middle Tennessee State- 252</t>
  </si>
  <si>
    <t>Minnesota - 177</t>
  </si>
  <si>
    <t>Mississippi - 156</t>
  </si>
  <si>
    <t>Missouri - 179</t>
  </si>
  <si>
    <t>UMKC - 257</t>
  </si>
  <si>
    <t>MIT - 198</t>
  </si>
  <si>
    <t>Monmouth- 131</t>
  </si>
  <si>
    <t>NC State - 364</t>
  </si>
  <si>
    <t>Nebraska - 170</t>
  </si>
  <si>
    <t>Nebraska at Omaha - 384</t>
  </si>
  <si>
    <t>New Jersey - 370</t>
  </si>
  <si>
    <t>North Carolina - 117</t>
  </si>
  <si>
    <t>North Central - 903</t>
  </si>
  <si>
    <t>North Dakota - 206</t>
  </si>
  <si>
    <t>Northeast - 904</t>
  </si>
  <si>
    <t>Northeastern - 294</t>
  </si>
  <si>
    <t>Northwest - 905</t>
  </si>
  <si>
    <t>Nova Southeastern - 280</t>
  </si>
  <si>
    <t>Oglethorpe- 127</t>
  </si>
  <si>
    <t>Ohio - 104</t>
  </si>
  <si>
    <t>Ohio State - 168</t>
  </si>
  <si>
    <t>Ohio Wesleyan- 118</t>
  </si>
  <si>
    <t>Oklahoma - 192</t>
  </si>
  <si>
    <t>Oklahoma State - 207</t>
  </si>
  <si>
    <t>Oregon - 195</t>
  </si>
  <si>
    <t>Oregon State - 208</t>
  </si>
  <si>
    <t>Pacific - 299</t>
  </si>
  <si>
    <t>Penn State - 171</t>
  </si>
  <si>
    <t>Pennsylvania - 162</t>
  </si>
  <si>
    <t>Pepperdine - 285</t>
  </si>
  <si>
    <t>Pittsburgh - 361</t>
  </si>
  <si>
    <t>Princeton- 108</t>
  </si>
  <si>
    <t>Puget Sound - 223</t>
  </si>
  <si>
    <t>Purdue - 188</t>
  </si>
  <si>
    <t>Quinnipiac - 362</t>
  </si>
  <si>
    <t>Randolph-Macon- 144</t>
  </si>
  <si>
    <t>Rhode Island - 266</t>
  </si>
  <si>
    <t>Richmond - 140</t>
  </si>
  <si>
    <t>Rochester - 366</t>
  </si>
  <si>
    <t>Rockhurst - 369</t>
  </si>
  <si>
    <t>Rutgers- 157</t>
  </si>
  <si>
    <t>Sacred Heart - 373</t>
  </si>
  <si>
    <t>Saint Louis - 288</t>
  </si>
  <si>
    <t>San Diego - 292</t>
  </si>
  <si>
    <t>San Jose State - 275</t>
  </si>
  <si>
    <t>Sewanee- 217</t>
  </si>
  <si>
    <t>South - 912</t>
  </si>
  <si>
    <t>South Carolina - 125</t>
  </si>
  <si>
    <t>South Central - 906</t>
  </si>
  <si>
    <t>South Dakota - 196</t>
  </si>
  <si>
    <t>South Florida - 270</t>
  </si>
  <si>
    <t>Southeast - 907</t>
  </si>
  <si>
    <t>Southeastern Louisiana- 344</t>
  </si>
  <si>
    <t>Southern California - 215</t>
  </si>
  <si>
    <t>Southern Illinois - 283</t>
  </si>
  <si>
    <t>Southern Methodist - 219</t>
  </si>
  <si>
    <t>Southwest - 908</t>
  </si>
  <si>
    <t>St. Lawrence - 160</t>
  </si>
  <si>
    <t>Stanford- 182</t>
  </si>
  <si>
    <t>Stevens - 159</t>
  </si>
  <si>
    <t>Syracuse- 172</t>
  </si>
  <si>
    <t>TCU - 298</t>
  </si>
  <si>
    <t>Tennessee Tech - 264</t>
  </si>
  <si>
    <t>Texas - 169</t>
  </si>
  <si>
    <t>Texas A&amp;M - 251</t>
  </si>
  <si>
    <t>Texas A&amp;M Corpus Christi - 286</t>
  </si>
  <si>
    <t>Texas at Arlington - 236</t>
  </si>
  <si>
    <t>Texas Tech - 231</t>
  </si>
  <si>
    <t>Toledo - 265</t>
  </si>
  <si>
    <t>Toronto - 191</t>
  </si>
  <si>
    <t>Transylvania- 105</t>
  </si>
  <si>
    <t>Trinity- 145</t>
  </si>
  <si>
    <t>Truman State - 282</t>
  </si>
  <si>
    <t>Tulane- 194</t>
  </si>
  <si>
    <t>UC Berkely- 154</t>
  </si>
  <si>
    <t>UC Riverside- 261</t>
  </si>
  <si>
    <t>UC San Diego - 271</t>
  </si>
  <si>
    <t>UC Santa Barbara- 260</t>
  </si>
  <si>
    <t>UCLA - 209</t>
  </si>
  <si>
    <t>Umass - Dartmouth- 352</t>
  </si>
  <si>
    <t>UNC Wilmington- 383</t>
  </si>
  <si>
    <t>Union- 164</t>
  </si>
  <si>
    <t>UNLV- 278</t>
  </si>
  <si>
    <t>USNA - 130</t>
  </si>
  <si>
    <t>Utah - 197</t>
  </si>
  <si>
    <t>Utah State- 277</t>
  </si>
  <si>
    <t>Villanova - 273</t>
  </si>
  <si>
    <t>Virginia - 122</t>
  </si>
  <si>
    <t>Virginia Tech - 151</t>
  </si>
  <si>
    <t>VMI - 138</t>
  </si>
  <si>
    <t>Wabash - 112</t>
  </si>
  <si>
    <t>Washington - 186</t>
  </si>
  <si>
    <t>Washington and Jefferson - 106</t>
  </si>
  <si>
    <t>Washington in St Louis - 139</t>
  </si>
  <si>
    <t>Washington State - 204</t>
  </si>
  <si>
    <t>Weber State- 235</t>
  </si>
  <si>
    <t>Wesleyan- 178</t>
  </si>
  <si>
    <t>West Chester- 287</t>
  </si>
  <si>
    <t>West Great Lakes - 911</t>
  </si>
  <si>
    <t>West Virginia- 183</t>
  </si>
  <si>
    <t>Western Michigan- 241</t>
  </si>
  <si>
    <t>Western Ontario- 220</t>
  </si>
  <si>
    <t>Western Reserve- 103</t>
  </si>
  <si>
    <t>Westminster - 134</t>
  </si>
  <si>
    <t>Whitman - 202</t>
  </si>
  <si>
    <t>Wichita State - 222</t>
  </si>
  <si>
    <t>Wilamette - 214</t>
  </si>
  <si>
    <t>William &amp; Mary - 149</t>
  </si>
  <si>
    <t>Williams- 113</t>
  </si>
  <si>
    <t>Wisconsin - 146</t>
  </si>
  <si>
    <t>Wisconsin Oshkosh - 274</t>
  </si>
  <si>
    <t>Wittenberg - 133</t>
  </si>
  <si>
    <t>Wooster- 141</t>
  </si>
  <si>
    <t>WPI - 303</t>
  </si>
  <si>
    <t>Wright State- 240</t>
  </si>
  <si>
    <t>Yale- 181</t>
  </si>
  <si>
    <t>Amherst - 166</t>
  </si>
  <si>
    <t>Beloit - 129</t>
  </si>
  <si>
    <t>Bishop's - 258</t>
  </si>
  <si>
    <t>Boston - 150</t>
  </si>
  <si>
    <t>Bowdoin - 184</t>
  </si>
  <si>
    <t>Brown - 115</t>
  </si>
  <si>
    <t>Case - 189</t>
  </si>
  <si>
    <t>Lynchburg - 269</t>
  </si>
  <si>
    <t>McGill - 256</t>
  </si>
  <si>
    <t>&gt; All volunteers and GFOs will be provided a double room for all leadership and education events unless they request and pay for a single room upgrade.</t>
  </si>
  <si>
    <t>See specification above</t>
  </si>
  <si>
    <t>Mileage ( .55 per mile)</t>
  </si>
  <si>
    <t>&gt; If not driving, GFOs are expected to travel at the lowest available fare or coach rate for travel unless prior approval has been obtained from the Director of Fraternity Services or Chief Chapter Services Officer. Tickets may be upgraded at a personal cost to the GFO.</t>
  </si>
  <si>
    <t>&gt; The Director of Fraternity Services or Chief Chapter Services Officer must approve any travel outside a GFO’s assigned district/region in order to receive reimbursement.</t>
  </si>
  <si>
    <t>Alumni Engagement</t>
  </si>
  <si>
    <t>Risk Management - Education</t>
  </si>
  <si>
    <t>Risk Management - Incident Response</t>
  </si>
  <si>
    <t>None (Risk Management - Education)</t>
  </si>
  <si>
    <t>None (Risk Management - Discipline/Incid)</t>
  </si>
  <si>
    <t>Alumni Engagement Association Education</t>
  </si>
  <si>
    <t>Alumni Engagement Association Support</t>
  </si>
  <si>
    <t>Alumni Engagement Communication</t>
  </si>
  <si>
    <t>Alumni Engagement General Education</t>
  </si>
  <si>
    <t>Alumni Engagement Mentor</t>
  </si>
  <si>
    <t>Alumni Engagement Recognition</t>
  </si>
  <si>
    <t>Rev. 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</si>
</sst>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8" formatCode="&quot;$&quot;#,##0.00_);[Red]\(&quot;$&quot;#,##0.00\)"/>
    <numFmt numFmtId="164" formatCode="&quot;$&quot;#,##0.00&quot;/mile&quot;"/>
    <numFmt numFmtId="165" formatCode="&quot;$&quot;#,##0.00&quot;/day&quot;"/>
    <numFmt numFmtId="166" formatCode="&quot;$&quot;#,##0.00&quot;/night&quot;"/>
    <numFmt numFmtId="167" formatCode="&quot;$&quot;#,##0.00"/>
  </numFmts>
  <fonts count="43" x14ac:knownFonts="1">
    <font>
      <sz val="10"/>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9"/>
      <color theme="1"/>
      <name val="Calibri"/>
      <family val="2"/>
      <scheme val="minor"/>
    </font>
    <font>
      <sz val="9"/>
      <color theme="4" tint="-0.499984740745262"/>
      <name val="Calibri"/>
      <family val="2"/>
      <scheme val="minor"/>
    </font>
    <font>
      <sz val="10"/>
      <color theme="4"/>
      <name val="Calibri"/>
      <family val="2"/>
      <scheme val="minor"/>
    </font>
    <font>
      <u/>
      <sz val="10"/>
      <color theme="4"/>
      <name val="Calibri"/>
      <family val="2"/>
      <scheme val="minor"/>
    </font>
    <font>
      <sz val="10"/>
      <color theme="3" tint="0.24994659260841701"/>
      <name val="Cambria"/>
      <family val="2"/>
      <scheme val="major"/>
    </font>
    <font>
      <sz val="11"/>
      <color theme="3"/>
      <name val="Cambria"/>
      <family val="2"/>
      <scheme val="major"/>
    </font>
    <font>
      <sz val="22"/>
      <color theme="3"/>
      <name val="Cambria"/>
      <family val="2"/>
      <scheme val="major"/>
    </font>
    <font>
      <sz val="10"/>
      <color theme="3"/>
      <name val="Cambria"/>
      <family val="1"/>
      <scheme val="major"/>
    </font>
    <font>
      <sz val="10"/>
      <color theme="3"/>
      <name val="Calibri"/>
      <family val="2"/>
      <scheme val="minor"/>
    </font>
    <font>
      <b/>
      <sz val="10"/>
      <color theme="1"/>
      <name val="Calibri"/>
      <family val="2"/>
      <scheme val="minor"/>
    </font>
    <font>
      <b/>
      <sz val="14"/>
      <color theme="1"/>
      <name val="Calibri"/>
      <family val="2"/>
      <scheme val="minor"/>
    </font>
    <font>
      <b/>
      <sz val="1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rgb="FF000000"/>
      <name val="Calibri Light"/>
      <family val="2"/>
    </font>
    <font>
      <sz val="11"/>
      <color theme="1"/>
      <name val="Calibri Light"/>
      <family val="2"/>
    </font>
    <font>
      <sz val="11"/>
      <color theme="4"/>
      <name val="Calibri"/>
      <family val="2"/>
      <scheme val="minor"/>
    </font>
    <font>
      <sz val="22"/>
      <color theme="3"/>
      <name val="Calibri"/>
      <family val="2"/>
      <scheme val="minor"/>
    </font>
    <font>
      <sz val="12"/>
      <color theme="3"/>
      <name val="Calibri"/>
      <family val="2"/>
      <scheme val="minor"/>
    </font>
    <font>
      <b/>
      <sz val="20"/>
      <color theme="0"/>
      <name val="Calibri"/>
      <family val="2"/>
      <scheme val="minor"/>
    </font>
    <font>
      <sz val="8"/>
      <name val="Tahoma"/>
      <family val="2"/>
    </font>
    <font>
      <sz val="8"/>
      <name val="Calibri"/>
      <family val="2"/>
      <scheme val="minor"/>
    </font>
    <font>
      <sz val="10"/>
      <color theme="0"/>
      <name val="Calibri"/>
      <family val="2"/>
      <scheme val="minor"/>
    </font>
    <font>
      <b/>
      <sz val="12"/>
      <color theme="0"/>
      <name val="Calibri"/>
      <family val="2"/>
      <scheme val="minor"/>
    </font>
    <font>
      <sz val="12"/>
      <color theme="1"/>
      <name val="Calibri"/>
      <family val="2"/>
      <scheme val="minor"/>
    </font>
    <font>
      <i/>
      <sz val="12"/>
      <color theme="3"/>
      <name val="Calibri"/>
      <family val="2"/>
      <scheme val="minor"/>
    </font>
    <font>
      <i/>
      <sz val="12"/>
      <name val="Calibri"/>
      <family val="2"/>
      <scheme val="minor"/>
    </font>
    <font>
      <sz val="12"/>
      <name val="Calibri"/>
      <family val="2"/>
      <scheme val="minor"/>
    </font>
    <font>
      <sz val="12"/>
      <color theme="4" tint="-0.499984740745262"/>
      <name val="Calibri"/>
      <family val="2"/>
      <scheme val="minor"/>
    </font>
    <font>
      <b/>
      <sz val="12"/>
      <color theme="1"/>
      <name val="Calibri"/>
      <family val="2"/>
      <scheme val="minor"/>
    </font>
    <font>
      <sz val="12"/>
      <color theme="4"/>
      <name val="Calibri"/>
      <family val="2"/>
      <scheme val="minor"/>
    </font>
    <font>
      <sz val="12"/>
      <color rgb="FF000000"/>
      <name val="Calibri Light"/>
      <family val="2"/>
    </font>
    <font>
      <sz val="12"/>
      <color theme="1"/>
      <name val="Calibri Light"/>
      <family val="2"/>
    </font>
    <font>
      <sz val="12"/>
      <color rgb="FF000000"/>
      <name val="Calibri"/>
      <family val="2"/>
      <scheme val="minor"/>
    </font>
    <font>
      <sz val="12"/>
      <color rgb="FF0070C0"/>
      <name val="Calibri"/>
      <family val="2"/>
      <scheme val="minor"/>
    </font>
  </fonts>
  <fills count="7">
    <fill>
      <patternFill patternType="none"/>
    </fill>
    <fill>
      <patternFill patternType="gray125"/>
    </fill>
    <fill>
      <patternFill patternType="solid">
        <fgColor theme="1" tint="0.499984740745262"/>
        <bgColor theme="5"/>
      </patternFill>
    </fill>
    <fill>
      <patternFill patternType="solid">
        <fgColor theme="0"/>
        <bgColor indexed="64"/>
      </patternFill>
    </fill>
    <fill>
      <patternFill patternType="solid">
        <fgColor theme="2" tint="-0.14999847407452621"/>
        <bgColor indexed="64"/>
      </patternFill>
    </fill>
    <fill>
      <patternFill patternType="solid">
        <fgColor rgb="FFFFFF00"/>
        <bgColor indexed="64"/>
      </patternFill>
    </fill>
    <fill>
      <patternFill patternType="solid">
        <fgColor rgb="FF0070C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5"/>
      </left>
      <right style="thin">
        <color theme="5"/>
      </right>
      <top style="thin">
        <color theme="5"/>
      </top>
      <bottom style="thin">
        <color theme="5"/>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8">
    <xf numFmtId="0" fontId="0" fillId="0" borderId="0">
      <alignment vertical="center"/>
    </xf>
    <xf numFmtId="0" fontId="13" fillId="0" borderId="0" applyNumberFormat="0" applyFill="0" applyBorder="0" applyAlignment="0" applyProtection="0"/>
    <xf numFmtId="0" fontId="9" fillId="0" borderId="0" applyNumberFormat="0" applyFill="0" applyBorder="0" applyAlignment="0" applyProtection="0"/>
    <xf numFmtId="0" fontId="12" fillId="0" borderId="0" applyNumberFormat="0" applyFill="0" applyBorder="0" applyProtection="0">
      <alignment vertical="center"/>
    </xf>
    <xf numFmtId="0" fontId="14" fillId="0" borderId="0" applyNumberFormat="0" applyFill="0" applyBorder="0" applyProtection="0">
      <alignment horizontal="left"/>
    </xf>
    <xf numFmtId="0" fontId="15"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alignment vertical="center"/>
    </xf>
  </cellStyleXfs>
  <cellXfs count="168">
    <xf numFmtId="0" fontId="0" fillId="0" borderId="0" xfId="0">
      <alignment vertical="center"/>
    </xf>
    <xf numFmtId="0" fontId="7" fillId="0" borderId="0" xfId="0" applyFont="1" applyProtection="1">
      <alignment vertical="center"/>
      <protection locked="0"/>
    </xf>
    <xf numFmtId="0" fontId="8" fillId="0" borderId="0" xfId="0" applyFont="1" applyAlignment="1" applyProtection="1">
      <alignment vertical="top"/>
      <protection locked="0"/>
    </xf>
    <xf numFmtId="0" fontId="8" fillId="0" borderId="0" xfId="0" applyFont="1" applyAlignment="1" applyProtection="1">
      <alignment horizontal="center" vertical="center"/>
      <protection locked="0"/>
    </xf>
    <xf numFmtId="0" fontId="9" fillId="0" borderId="0" xfId="2" applyAlignment="1">
      <alignment vertical="center"/>
    </xf>
    <xf numFmtId="0" fontId="7" fillId="0" borderId="0" xfId="0" applyFont="1">
      <alignment vertical="center"/>
    </xf>
    <xf numFmtId="0" fontId="16" fillId="0" borderId="0" xfId="0" applyFont="1" applyAlignment="1" applyProtection="1">
      <alignment horizontal="center" vertical="center"/>
      <protection locked="0"/>
    </xf>
    <xf numFmtId="14" fontId="7" fillId="0" borderId="0" xfId="0" applyNumberFormat="1" applyFont="1" applyAlignment="1">
      <alignment horizontal="center" vertical="center"/>
    </xf>
    <xf numFmtId="0" fontId="18" fillId="0" borderId="0" xfId="0" applyFont="1">
      <alignment vertical="center"/>
    </xf>
    <xf numFmtId="0" fontId="0" fillId="0" borderId="0" xfId="0" quotePrefix="1">
      <alignment vertical="center"/>
    </xf>
    <xf numFmtId="0" fontId="0" fillId="0" borderId="14" xfId="0" applyBorder="1">
      <alignment vertical="center"/>
    </xf>
    <xf numFmtId="0" fontId="24" fillId="0" borderId="0" xfId="2" applyFont="1" applyBorder="1" applyAlignment="1">
      <alignment horizontal="center" vertical="center"/>
    </xf>
    <xf numFmtId="0" fontId="9" fillId="0" borderId="0" xfId="2" applyBorder="1" applyAlignment="1">
      <alignment horizontal="left" vertical="center" indent="5"/>
    </xf>
    <xf numFmtId="0" fontId="25" fillId="0" borderId="0" xfId="1" applyFont="1" applyAlignment="1" applyProtection="1">
      <alignment horizontal="left" indent="1"/>
      <protection locked="0"/>
    </xf>
    <xf numFmtId="0" fontId="25" fillId="0" borderId="0" xfId="1" applyFont="1" applyAlignment="1" applyProtection="1">
      <protection locked="0"/>
    </xf>
    <xf numFmtId="0" fontId="25" fillId="0" borderId="0" xfId="1" applyFont="1" applyAlignment="1" applyProtection="1">
      <alignment horizontal="left"/>
      <protection locked="0"/>
    </xf>
    <xf numFmtId="0" fontId="19" fillId="0" borderId="0" xfId="0" applyFont="1" applyProtection="1">
      <alignment vertical="center"/>
      <protection locked="0"/>
    </xf>
    <xf numFmtId="0" fontId="15" fillId="0" borderId="0" xfId="4" applyFont="1" applyBorder="1" applyAlignment="1" applyProtection="1">
      <alignment vertical="center"/>
      <protection locked="0"/>
    </xf>
    <xf numFmtId="0" fontId="15" fillId="0" borderId="0" xfId="5" applyBorder="1" applyAlignment="1" applyProtection="1">
      <alignment horizontal="left" vertical="center" indent="1"/>
      <protection locked="0"/>
    </xf>
    <xf numFmtId="0" fontId="15" fillId="0" borderId="0" xfId="4" applyFont="1" applyBorder="1" applyAlignment="1" applyProtection="1">
      <alignment horizontal="left" vertical="center"/>
      <protection locked="0"/>
    </xf>
    <xf numFmtId="164" fontId="15" fillId="0" borderId="0" xfId="5" applyNumberFormat="1" applyBorder="1" applyAlignment="1" applyProtection="1">
      <alignment horizontal="left" vertical="center" indent="1"/>
      <protection locked="0"/>
    </xf>
    <xf numFmtId="14" fontId="15" fillId="0" borderId="0" xfId="5" applyNumberFormat="1" applyBorder="1" applyAlignment="1" applyProtection="1">
      <alignment horizontal="left" vertical="center" indent="1"/>
      <protection locked="0"/>
    </xf>
    <xf numFmtId="165" fontId="15" fillId="0" borderId="0" xfId="5" applyNumberFormat="1" applyBorder="1" applyAlignment="1" applyProtection="1">
      <alignment horizontal="left" vertical="center" indent="1"/>
      <protection locked="0"/>
    </xf>
    <xf numFmtId="166" fontId="15" fillId="0" borderId="0" xfId="5" applyNumberFormat="1" applyBorder="1" applyAlignment="1" applyProtection="1">
      <alignment horizontal="left" vertical="center" indent="1"/>
      <protection locked="0"/>
    </xf>
    <xf numFmtId="0" fontId="19" fillId="0" borderId="0" xfId="0" applyFont="1" applyAlignment="1" applyProtection="1">
      <alignment horizontal="center" vertical="center"/>
      <protection locked="0"/>
    </xf>
    <xf numFmtId="0" fontId="19" fillId="0" borderId="0" xfId="0" applyFont="1">
      <alignment vertical="center"/>
    </xf>
    <xf numFmtId="0" fontId="0" fillId="5" borderId="0" xfId="0" applyFill="1">
      <alignment vertical="center"/>
    </xf>
    <xf numFmtId="0" fontId="9" fillId="5" borderId="0" xfId="2" applyFill="1" applyAlignment="1">
      <alignment vertical="center"/>
    </xf>
    <xf numFmtId="0" fontId="0" fillId="0" borderId="1" xfId="0" applyBorder="1">
      <alignment vertical="center"/>
    </xf>
    <xf numFmtId="0" fontId="0" fillId="0" borderId="1" xfId="0" applyBorder="1" applyAlignment="1"/>
    <xf numFmtId="0" fontId="0" fillId="0" borderId="0" xfId="0" applyAlignment="1"/>
    <xf numFmtId="0" fontId="21" fillId="6" borderId="1" xfId="0" applyFont="1" applyFill="1" applyBorder="1" applyAlignment="1"/>
    <xf numFmtId="0" fontId="6" fillId="0" borderId="0" xfId="0" applyFont="1" applyAlignment="1" applyProtection="1">
      <alignment horizontal="left" vertical="center"/>
      <protection locked="0"/>
    </xf>
    <xf numFmtId="0" fontId="6" fillId="4" borderId="3" xfId="0" applyFont="1" applyFill="1" applyBorder="1" applyAlignment="1">
      <alignment vertical="top"/>
    </xf>
    <xf numFmtId="0" fontId="6" fillId="4" borderId="0" xfId="0" applyFont="1" applyFill="1" applyAlignment="1">
      <alignment vertical="top"/>
    </xf>
    <xf numFmtId="0" fontId="6" fillId="4" borderId="9" xfId="0" applyFont="1" applyFill="1" applyBorder="1" applyAlignment="1">
      <alignment horizontal="center" vertical="top"/>
    </xf>
    <xf numFmtId="0" fontId="6" fillId="4" borderId="11" xfId="0" applyFont="1" applyFill="1" applyBorder="1" applyAlignment="1">
      <alignment vertical="top"/>
    </xf>
    <xf numFmtId="0" fontId="20" fillId="4" borderId="12" xfId="0" applyFont="1" applyFill="1" applyBorder="1" applyAlignment="1">
      <alignment horizontal="center" vertical="center"/>
    </xf>
    <xf numFmtId="0" fontId="21" fillId="6" borderId="7" xfId="0" applyFont="1" applyFill="1" applyBorder="1" applyAlignment="1"/>
    <xf numFmtId="0" fontId="0" fillId="0" borderId="7" xfId="0" applyBorder="1" applyAlignment="1"/>
    <xf numFmtId="0" fontId="21" fillId="6" borderId="18" xfId="0" applyFont="1" applyFill="1" applyBorder="1" applyAlignment="1"/>
    <xf numFmtId="0" fontId="0" fillId="0" borderId="18" xfId="0" applyBorder="1">
      <alignment vertical="center"/>
    </xf>
    <xf numFmtId="0" fontId="0" fillId="0" borderId="7" xfId="0" applyBorder="1">
      <alignment vertical="center"/>
    </xf>
    <xf numFmtId="0" fontId="6" fillId="4" borderId="1" xfId="0" applyFont="1" applyFill="1" applyBorder="1" applyAlignment="1">
      <alignment horizontal="center" vertical="center"/>
    </xf>
    <xf numFmtId="0" fontId="6" fillId="4" borderId="1" xfId="0" applyFont="1" applyFill="1" applyBorder="1" applyProtection="1">
      <alignment vertical="center"/>
      <protection locked="0"/>
    </xf>
    <xf numFmtId="14" fontId="6" fillId="4" borderId="1" xfId="0" applyNumberFormat="1"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5" xfId="0" applyFont="1" applyFill="1" applyBorder="1" applyAlignment="1">
      <alignment horizontal="center" vertical="center"/>
    </xf>
    <xf numFmtId="167" fontId="6" fillId="4" borderId="1" xfId="0" applyNumberFormat="1" applyFont="1" applyFill="1" applyBorder="1" applyAlignment="1">
      <alignment horizontal="center" vertical="center"/>
    </xf>
    <xf numFmtId="167" fontId="6" fillId="4" borderId="12" xfId="0" applyNumberFormat="1" applyFont="1" applyFill="1" applyBorder="1" applyAlignment="1">
      <alignment horizontal="center" vertical="center"/>
    </xf>
    <xf numFmtId="0" fontId="28" fillId="0" borderId="0" xfId="0" applyFont="1" applyAlignment="1">
      <alignment horizontal="left" vertical="top" wrapText="1"/>
    </xf>
    <xf numFmtId="0" fontId="0" fillId="0" borderId="40" xfId="0" applyBorder="1">
      <alignment vertical="center"/>
    </xf>
    <xf numFmtId="0" fontId="0" fillId="0" borderId="41" xfId="0" applyBorder="1">
      <alignment vertical="center"/>
    </xf>
    <xf numFmtId="0" fontId="22" fillId="0" borderId="0" xfId="0" applyFont="1">
      <alignment vertical="center"/>
    </xf>
    <xf numFmtId="0" fontId="23" fillId="0" borderId="0" xfId="0" applyFont="1">
      <alignment vertical="center"/>
    </xf>
    <xf numFmtId="0" fontId="0" fillId="0" borderId="42" xfId="0" applyBorder="1">
      <alignment vertical="center"/>
    </xf>
    <xf numFmtId="0" fontId="30" fillId="0" borderId="0" xfId="0" applyFont="1" applyProtection="1">
      <alignment vertical="center"/>
      <protection locked="0"/>
    </xf>
    <xf numFmtId="0" fontId="20" fillId="0" borderId="0" xfId="0" applyFont="1" applyAlignment="1" applyProtection="1">
      <alignment horizontal="right" vertical="center" indent="1"/>
      <protection locked="0"/>
    </xf>
    <xf numFmtId="0" fontId="31" fillId="2" borderId="20" xfId="0" applyFont="1" applyFill="1" applyBorder="1" applyAlignment="1">
      <alignment horizontal="left" vertical="center" wrapText="1"/>
    </xf>
    <xf numFmtId="0" fontId="32" fillId="0" borderId="0" xfId="0" applyFont="1" applyProtection="1">
      <alignment vertical="center"/>
      <protection locked="0"/>
    </xf>
    <xf numFmtId="0" fontId="31" fillId="2" borderId="23" xfId="0" applyFont="1" applyFill="1" applyBorder="1" applyAlignment="1">
      <alignment horizontal="left" vertical="center" wrapText="1"/>
    </xf>
    <xf numFmtId="0" fontId="26" fillId="0" borderId="0" xfId="1" applyFont="1" applyAlignment="1" applyProtection="1">
      <alignment horizontal="center" vertical="center" wrapText="1"/>
      <protection locked="0"/>
    </xf>
    <xf numFmtId="0" fontId="26" fillId="0" borderId="0" xfId="4" applyFont="1" applyBorder="1" applyAlignment="1" applyProtection="1">
      <alignment vertical="top" wrapText="1"/>
      <protection locked="0"/>
    </xf>
    <xf numFmtId="0" fontId="31" fillId="2" borderId="28" xfId="0" applyFont="1" applyFill="1" applyBorder="1" applyAlignment="1">
      <alignment horizontal="center" vertical="center"/>
    </xf>
    <xf numFmtId="0" fontId="31" fillId="2" borderId="29" xfId="0" applyFont="1" applyFill="1" applyBorder="1" applyAlignment="1">
      <alignment horizontal="center" vertical="center"/>
    </xf>
    <xf numFmtId="0" fontId="31" fillId="2" borderId="29" xfId="0" applyFont="1" applyFill="1" applyBorder="1" applyAlignment="1">
      <alignment horizontal="center" vertical="center" wrapText="1"/>
    </xf>
    <xf numFmtId="0" fontId="31" fillId="2" borderId="19" xfId="0" applyFont="1" applyFill="1" applyBorder="1" applyAlignment="1">
      <alignment horizontal="center" vertical="center"/>
    </xf>
    <xf numFmtId="14" fontId="32" fillId="0" borderId="30" xfId="0" applyNumberFormat="1" applyFont="1" applyBorder="1" applyAlignment="1" applyProtection="1">
      <alignment horizontal="center" vertical="center"/>
      <protection locked="0"/>
    </xf>
    <xf numFmtId="0" fontId="32" fillId="0" borderId="12" xfId="0" applyFont="1" applyBorder="1" applyAlignment="1" applyProtection="1">
      <alignment horizontal="center" vertical="center" wrapText="1"/>
      <protection locked="0"/>
    </xf>
    <xf numFmtId="0" fontId="36" fillId="0" borderId="12" xfId="0" applyFont="1" applyBorder="1" applyAlignment="1" applyProtection="1">
      <alignment horizontal="center" vertical="center" wrapText="1"/>
      <protection locked="0"/>
    </xf>
    <xf numFmtId="8" fontId="36" fillId="0" borderId="31"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0" fontId="32" fillId="0" borderId="1" xfId="0" applyFont="1" applyBorder="1" applyAlignment="1" applyProtection="1">
      <alignment horizontal="center" vertical="center" wrapText="1"/>
      <protection locked="0"/>
    </xf>
    <xf numFmtId="8" fontId="36" fillId="0" borderId="32" xfId="0" applyNumberFormat="1" applyFont="1" applyBorder="1" applyAlignment="1" applyProtection="1">
      <alignment horizontal="center" vertical="center"/>
      <protection locked="0"/>
    </xf>
    <xf numFmtId="14" fontId="32" fillId="0" borderId="25" xfId="0" applyNumberFormat="1" applyFont="1" applyBorder="1" applyAlignment="1" applyProtection="1">
      <alignment horizontal="center" vertical="center"/>
      <protection locked="0"/>
    </xf>
    <xf numFmtId="0" fontId="32" fillId="0" borderId="26" xfId="0" applyFont="1" applyBorder="1" applyAlignment="1" applyProtection="1">
      <alignment horizontal="center" vertical="center" wrapText="1"/>
      <protection locked="0"/>
    </xf>
    <xf numFmtId="0" fontId="32" fillId="0" borderId="39" xfId="0" applyFont="1" applyBorder="1" applyAlignment="1" applyProtection="1">
      <alignment horizontal="center" vertical="center" wrapText="1"/>
      <protection locked="0"/>
    </xf>
    <xf numFmtId="0" fontId="36" fillId="0" borderId="39" xfId="0" applyFont="1" applyBorder="1" applyAlignment="1" applyProtection="1">
      <alignment horizontal="center" vertical="center" wrapText="1"/>
      <protection locked="0"/>
    </xf>
    <xf numFmtId="8" fontId="36" fillId="0" borderId="34" xfId="0" applyNumberFormat="1" applyFont="1" applyBorder="1" applyAlignment="1" applyProtection="1">
      <alignment horizontal="center" vertical="center"/>
      <protection locked="0"/>
    </xf>
    <xf numFmtId="0" fontId="36" fillId="0" borderId="0" xfId="0" applyFont="1" applyAlignment="1" applyProtection="1">
      <alignment vertical="top"/>
      <protection locked="0"/>
    </xf>
    <xf numFmtId="0" fontId="36" fillId="0" borderId="22" xfId="0" applyFont="1" applyBorder="1" applyAlignment="1" applyProtection="1">
      <alignment horizontal="center" vertical="center" wrapText="1"/>
      <protection locked="0"/>
    </xf>
    <xf numFmtId="167" fontId="37" fillId="3" borderId="24" xfId="0" applyNumberFormat="1" applyFont="1" applyFill="1" applyBorder="1" applyProtection="1">
      <alignment vertical="center"/>
      <protection locked="0"/>
    </xf>
    <xf numFmtId="0" fontId="32" fillId="3" borderId="27" xfId="0" applyFont="1" applyFill="1" applyBorder="1" applyAlignment="1" applyProtection="1">
      <alignment horizontal="center" vertical="center" wrapText="1"/>
      <protection locked="0"/>
    </xf>
    <xf numFmtId="8" fontId="36" fillId="4" borderId="19" xfId="0" applyNumberFormat="1" applyFont="1" applyFill="1" applyBorder="1" applyAlignment="1">
      <alignment horizontal="center" vertical="center"/>
    </xf>
    <xf numFmtId="0" fontId="37" fillId="0" borderId="15" xfId="0" applyFont="1" applyBorder="1" applyAlignment="1" applyProtection="1">
      <alignment horizontal="center" vertical="center"/>
      <protection locked="0"/>
    </xf>
    <xf numFmtId="0" fontId="38" fillId="0" borderId="0" xfId="2" applyFont="1" applyBorder="1" applyAlignment="1">
      <alignment vertical="center"/>
    </xf>
    <xf numFmtId="0" fontId="42" fillId="0" borderId="13" xfId="2" applyFont="1" applyBorder="1" applyAlignment="1" applyProtection="1">
      <alignment horizontal="center" vertical="center"/>
      <protection locked="0"/>
    </xf>
    <xf numFmtId="0" fontId="5" fillId="0" borderId="0" xfId="0" applyFont="1">
      <alignment vertical="center"/>
    </xf>
    <xf numFmtId="0" fontId="6" fillId="0" borderId="0" xfId="0" applyFont="1" applyAlignment="1">
      <alignment horizontal="left" vertical="center" wrapText="1"/>
    </xf>
    <xf numFmtId="0" fontId="40" fillId="0" borderId="0" xfId="0" applyFont="1">
      <alignment vertical="center"/>
    </xf>
    <xf numFmtId="0" fontId="39" fillId="0" borderId="0" xfId="0" applyFont="1" applyAlignment="1">
      <alignment horizontal="left" vertical="center" indent="1"/>
    </xf>
    <xf numFmtId="0" fontId="41" fillId="0" borderId="0" xfId="0" applyFont="1">
      <alignment vertical="center"/>
    </xf>
    <xf numFmtId="0" fontId="41" fillId="0" borderId="0" xfId="0" applyFont="1" applyAlignment="1">
      <alignment horizontal="left" vertical="center" indent="1"/>
    </xf>
    <xf numFmtId="0" fontId="39" fillId="0" borderId="0" xfId="0" applyFont="1">
      <alignment vertical="center"/>
    </xf>
    <xf numFmtId="0" fontId="0" fillId="0" borderId="43" xfId="0" applyBorder="1">
      <alignment vertical="center"/>
    </xf>
    <xf numFmtId="0" fontId="22" fillId="0" borderId="44" xfId="0" applyFont="1" applyBorder="1" applyAlignment="1">
      <alignment horizontal="left" vertical="center" indent="1"/>
    </xf>
    <xf numFmtId="0" fontId="0" fillId="0" borderId="44" xfId="0" applyBorder="1">
      <alignment vertical="center"/>
    </xf>
    <xf numFmtId="0" fontId="23" fillId="0" borderId="44" xfId="0" applyFont="1" applyBorder="1">
      <alignment vertical="center"/>
    </xf>
    <xf numFmtId="0" fontId="0" fillId="0" borderId="45" xfId="0" applyBorder="1">
      <alignment vertical="center"/>
    </xf>
    <xf numFmtId="0" fontId="6" fillId="0" borderId="42" xfId="0" applyFont="1" applyBorder="1" applyAlignment="1">
      <alignment horizontal="left" vertical="center" wrapText="1"/>
    </xf>
    <xf numFmtId="0" fontId="0" fillId="0" borderId="46" xfId="0" applyBorder="1">
      <alignment vertical="center"/>
    </xf>
    <xf numFmtId="0" fontId="3" fillId="0" borderId="12"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7" fillId="6" borderId="15" xfId="0" applyFont="1" applyFill="1" applyBorder="1" applyAlignment="1">
      <alignment horizontal="center" vertical="center"/>
    </xf>
    <xf numFmtId="0" fontId="27" fillId="6" borderId="16" xfId="0" applyFont="1" applyFill="1" applyBorder="1" applyAlignment="1">
      <alignment horizontal="center" vertical="center"/>
    </xf>
    <xf numFmtId="0" fontId="27" fillId="6" borderId="17" xfId="0" applyFont="1" applyFill="1" applyBorder="1" applyAlignment="1">
      <alignment horizontal="center" vertical="center"/>
    </xf>
    <xf numFmtId="0" fontId="42" fillId="0" borderId="15" xfId="2" applyFont="1" applyBorder="1" applyAlignment="1" applyProtection="1">
      <alignment horizontal="center" vertical="center"/>
      <protection locked="0"/>
    </xf>
    <xf numFmtId="0" fontId="42" fillId="0" borderId="17" xfId="2" applyFont="1" applyBorder="1" applyAlignment="1" applyProtection="1">
      <alignment horizontal="center" vertical="center"/>
      <protection locked="0"/>
    </xf>
    <xf numFmtId="0" fontId="4" fillId="0" borderId="0" xfId="0" applyFont="1" applyAlignment="1">
      <alignment horizontal="left" vertical="center" wrapText="1"/>
    </xf>
    <xf numFmtId="0" fontId="5" fillId="0" borderId="0" xfId="0" applyFont="1" applyAlignment="1">
      <alignment horizontal="left" vertical="center" wrapText="1"/>
    </xf>
    <xf numFmtId="0" fontId="41" fillId="0" borderId="0" xfId="0" applyFont="1" applyAlignment="1">
      <alignment horizontal="left" vertical="center" wrapText="1"/>
    </xf>
    <xf numFmtId="0" fontId="6" fillId="0" borderId="0" xfId="0" applyFont="1" applyAlignment="1">
      <alignment horizontal="left" vertical="center" wrapText="1"/>
    </xf>
    <xf numFmtId="0" fontId="6" fillId="0" borderId="42" xfId="0" applyFont="1" applyBorder="1" applyAlignment="1">
      <alignment horizontal="left" vertical="center" wrapText="1"/>
    </xf>
    <xf numFmtId="0" fontId="41" fillId="0" borderId="0" xfId="0" applyFont="1" applyAlignment="1">
      <alignment horizontal="left" vertical="top" wrapText="1"/>
    </xf>
    <xf numFmtId="0" fontId="35" fillId="0" borderId="9" xfId="0" applyFont="1" applyBorder="1" applyAlignment="1" applyProtection="1">
      <alignment horizontal="center" vertical="center" wrapText="1"/>
      <protection locked="0"/>
    </xf>
    <xf numFmtId="0" fontId="35" fillId="0" borderId="10" xfId="0" applyFont="1" applyBorder="1" applyAlignment="1" applyProtection="1">
      <alignment horizontal="center" vertical="center" wrapText="1"/>
      <protection locked="0"/>
    </xf>
    <xf numFmtId="0" fontId="31" fillId="2" borderId="20" xfId="0" applyFont="1" applyFill="1" applyBorder="1" applyAlignment="1">
      <alignment horizontal="left" vertical="center"/>
    </xf>
    <xf numFmtId="0" fontId="31" fillId="2" borderId="21" xfId="0" applyFont="1" applyFill="1" applyBorder="1" applyAlignment="1">
      <alignment horizontal="left" vertical="center"/>
    </xf>
    <xf numFmtId="0" fontId="31" fillId="2" borderId="23" xfId="0" applyFont="1" applyFill="1" applyBorder="1" applyAlignment="1">
      <alignment horizontal="left" vertical="center"/>
    </xf>
    <xf numFmtId="0" fontId="31" fillId="2" borderId="1" xfId="0" applyFont="1" applyFill="1" applyBorder="1" applyAlignment="1">
      <alignment horizontal="left" vertical="center"/>
    </xf>
    <xf numFmtId="0" fontId="31" fillId="2" borderId="25" xfId="0" applyFont="1" applyFill="1" applyBorder="1" applyAlignment="1">
      <alignment horizontal="left" vertical="center"/>
    </xf>
    <xf numFmtId="0" fontId="31" fillId="2" borderId="26" xfId="0" applyFont="1" applyFill="1" applyBorder="1" applyAlignment="1">
      <alignment horizontal="left" vertical="center"/>
    </xf>
    <xf numFmtId="0" fontId="32" fillId="0" borderId="29" xfId="0" applyFont="1" applyBorder="1" applyAlignment="1" applyProtection="1">
      <alignment horizontal="center" vertical="center"/>
      <protection locked="0"/>
    </xf>
    <xf numFmtId="0" fontId="32" fillId="0" borderId="19" xfId="0" applyFont="1" applyBorder="1" applyAlignment="1" applyProtection="1">
      <alignment horizontal="center" vertical="center"/>
      <protection locked="0"/>
    </xf>
    <xf numFmtId="0" fontId="31" fillId="2" borderId="28" xfId="0" applyFont="1" applyFill="1" applyBorder="1" applyAlignment="1">
      <alignment horizontal="center" vertical="center"/>
    </xf>
    <xf numFmtId="0" fontId="31" fillId="2" borderId="29" xfId="0" applyFont="1" applyFill="1" applyBorder="1" applyAlignment="1">
      <alignment horizontal="center" vertical="center"/>
    </xf>
    <xf numFmtId="0" fontId="35" fillId="0" borderId="37" xfId="0" applyFont="1" applyBorder="1" applyAlignment="1" applyProtection="1">
      <alignment horizontal="center" vertical="center" wrapText="1"/>
      <protection locked="0"/>
    </xf>
    <xf numFmtId="0" fontId="35" fillId="0" borderId="38" xfId="0" applyFont="1" applyBorder="1" applyAlignment="1" applyProtection="1">
      <alignment horizontal="center" vertical="center" wrapText="1"/>
      <protection locked="0"/>
    </xf>
    <xf numFmtId="0" fontId="26" fillId="0" borderId="0" xfId="1" applyFont="1" applyAlignment="1" applyProtection="1">
      <alignment horizontal="left" vertical="center" wrapText="1"/>
      <protection locked="0"/>
    </xf>
    <xf numFmtId="0" fontId="26" fillId="0" borderId="9" xfId="5" applyFont="1" applyFill="1" applyBorder="1" applyAlignment="1" applyProtection="1">
      <alignment horizontal="left" vertical="center"/>
      <protection locked="0"/>
    </xf>
    <xf numFmtId="0" fontId="26" fillId="0" borderId="36" xfId="5" applyFont="1" applyFill="1" applyBorder="1" applyAlignment="1" applyProtection="1">
      <alignment horizontal="left" vertical="center"/>
      <protection locked="0"/>
    </xf>
    <xf numFmtId="0" fontId="33" fillId="0" borderId="7" xfId="5" applyFont="1" applyFill="1" applyBorder="1" applyAlignment="1" applyProtection="1">
      <alignment horizontal="left" vertical="center"/>
      <protection locked="0"/>
    </xf>
    <xf numFmtId="0" fontId="33" fillId="0" borderId="24" xfId="5" applyFont="1" applyFill="1" applyBorder="1" applyAlignment="1" applyProtection="1">
      <alignment horizontal="left" vertical="center"/>
      <protection locked="0"/>
    </xf>
    <xf numFmtId="0" fontId="34" fillId="0" borderId="33" xfId="2" applyFont="1" applyFill="1" applyBorder="1" applyAlignment="1" applyProtection="1">
      <alignment horizontal="left" vertical="center"/>
      <protection locked="0"/>
    </xf>
    <xf numFmtId="0" fontId="34" fillId="0" borderId="27" xfId="2" applyFont="1" applyFill="1" applyBorder="1" applyAlignment="1" applyProtection="1">
      <alignment horizontal="left" vertical="center"/>
      <protection locked="0"/>
    </xf>
    <xf numFmtId="0" fontId="26" fillId="0" borderId="0" xfId="5" applyFont="1" applyFill="1" applyBorder="1" applyAlignment="1" applyProtection="1">
      <alignment horizontal="center" vertical="center"/>
      <protection locked="0"/>
    </xf>
    <xf numFmtId="0" fontId="31" fillId="2" borderId="23" xfId="0" applyFont="1" applyFill="1" applyBorder="1" applyAlignment="1">
      <alignment horizontal="left" vertical="center" wrapText="1"/>
    </xf>
    <xf numFmtId="0" fontId="31" fillId="2" borderId="25" xfId="0" applyFont="1" applyFill="1" applyBorder="1" applyAlignment="1">
      <alignment horizontal="left" vertical="center" wrapText="1"/>
    </xf>
    <xf numFmtId="0" fontId="26" fillId="0" borderId="0" xfId="1" applyFont="1" applyAlignment="1" applyProtection="1">
      <alignment horizontal="center"/>
      <protection locked="0"/>
    </xf>
    <xf numFmtId="0" fontId="6" fillId="4" borderId="1" xfId="0" applyFont="1" applyFill="1" applyBorder="1" applyAlignment="1">
      <alignment horizontal="center" vertical="center"/>
    </xf>
    <xf numFmtId="0" fontId="26" fillId="0" borderId="35" xfId="5" applyFont="1" applyFill="1" applyBorder="1" applyAlignment="1" applyProtection="1">
      <alignment horizontal="left" vertical="center"/>
      <protection locked="0"/>
    </xf>
    <xf numFmtId="0" fontId="26" fillId="0" borderId="22" xfId="5" applyFont="1" applyFill="1" applyBorder="1" applyAlignment="1" applyProtection="1">
      <alignment horizontal="left" vertical="center"/>
      <protection locked="0"/>
    </xf>
    <xf numFmtId="0" fontId="31" fillId="2" borderId="29" xfId="0" applyFont="1" applyFill="1" applyBorder="1" applyAlignment="1">
      <alignment horizontal="center" vertical="center" wrapText="1"/>
    </xf>
    <xf numFmtId="0" fontId="20" fillId="4" borderId="9" xfId="0" applyFont="1" applyFill="1" applyBorder="1" applyAlignment="1">
      <alignment horizontal="center" vertical="center"/>
    </xf>
    <xf numFmtId="0" fontId="20" fillId="4" borderId="11"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20" fillId="4" borderId="10" xfId="0" applyFont="1" applyFill="1" applyBorder="1" applyAlignment="1">
      <alignment horizontal="center" vertical="center"/>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3" xfId="0" applyFont="1" applyFill="1" applyBorder="1" applyAlignment="1">
      <alignment horizontal="center" vertical="center"/>
    </xf>
    <xf numFmtId="0" fontId="6" fillId="4" borderId="0" xfId="0" applyFont="1" applyFill="1" applyAlignment="1">
      <alignment horizontal="center" vertical="center"/>
    </xf>
    <xf numFmtId="0" fontId="6" fillId="4" borderId="11"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4" xfId="0" applyFont="1" applyFill="1" applyBorder="1" applyAlignment="1">
      <alignment horizontal="center" vertical="center"/>
    </xf>
    <xf numFmtId="0" fontId="17" fillId="4" borderId="0" xfId="0" applyFont="1" applyFill="1" applyAlignment="1">
      <alignment horizontal="center" vertical="center"/>
    </xf>
    <xf numFmtId="0" fontId="17" fillId="4" borderId="6"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10" xfId="0" applyFont="1" applyFill="1" applyBorder="1" applyAlignment="1">
      <alignment horizontal="center" vertical="center"/>
    </xf>
    <xf numFmtId="0" fontId="17"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6" xfId="0" applyFont="1" applyBorder="1" applyAlignment="1" applyProtection="1">
      <alignment horizontal="right" vertical="center"/>
      <protection locked="0"/>
    </xf>
    <xf numFmtId="0" fontId="17" fillId="0" borderId="0" xfId="0" applyFont="1" applyAlignment="1" applyProtection="1">
      <alignment horizontal="right" vertical="center" wrapText="1"/>
      <protection locked="0"/>
    </xf>
    <xf numFmtId="0" fontId="17" fillId="0" borderId="6" xfId="0" applyFont="1" applyBorder="1" applyAlignment="1" applyProtection="1">
      <alignment horizontal="right" vertical="center" wrapText="1"/>
      <protection locked="0"/>
    </xf>
    <xf numFmtId="0" fontId="17" fillId="0" borderId="3" xfId="0" applyFont="1" applyBorder="1" applyAlignment="1" applyProtection="1">
      <alignment horizontal="right" vertical="center"/>
      <protection locked="0"/>
    </xf>
    <xf numFmtId="0" fontId="6" fillId="0" borderId="3" xfId="0" applyFont="1" applyBorder="1" applyAlignment="1" applyProtection="1">
      <alignment horizontal="right" vertical="center"/>
      <protection locked="0"/>
    </xf>
    <xf numFmtId="0" fontId="6" fillId="0" borderId="4" xfId="0" applyFont="1" applyBorder="1" applyAlignment="1" applyProtection="1">
      <alignment horizontal="right" vertical="center"/>
      <protection locked="0"/>
    </xf>
    <xf numFmtId="0" fontId="0" fillId="0" borderId="0" xfId="0" applyBorder="1">
      <alignment vertical="center"/>
    </xf>
  </cellXfs>
  <cellStyles count="8">
    <cellStyle name="Followed Hyperlink" xfId="7" builtinId="9" customBuiltin="1"/>
    <cellStyle name="Heading 1" xfId="3" builtinId="16" customBuiltin="1"/>
    <cellStyle name="Heading 2" xfId="4" builtinId="17" customBuiltin="1"/>
    <cellStyle name="Heading 3" xfId="5" builtinId="18" customBuiltin="1"/>
    <cellStyle name="Heading 4" xfId="6" builtinId="19" customBuiltin="1"/>
    <cellStyle name="Hyperlink" xfId="2" builtinId="8" customBuiltin="1"/>
    <cellStyle name="Normal" xfId="0" builtinId="0" customBuiltin="1"/>
    <cellStyle name="Title" xfId="1" builtinId="15" customBuiltin="1"/>
  </cellStyles>
  <dxfs count="6">
    <dxf>
      <font>
        <color rgb="FF9C0006"/>
      </font>
      <fill>
        <patternFill>
          <bgColor rgb="FFFFC7CE"/>
        </patternFill>
      </fill>
    </dxf>
    <dxf>
      <fill>
        <patternFill>
          <bgColor rgb="FFFFFF00"/>
        </patternFill>
      </fill>
    </dxf>
    <dxf>
      <fill>
        <patternFill>
          <bgColor rgb="FFFFFF00"/>
        </patternFill>
      </fill>
    </dxf>
    <dxf>
      <font>
        <b/>
        <i val="0"/>
        <color theme="3"/>
      </font>
      <fill>
        <patternFill>
          <bgColor theme="0" tint="-0.14996795556505021"/>
        </patternFill>
      </fill>
      <border>
        <horizontal/>
      </border>
    </dxf>
    <dxf>
      <font>
        <b/>
        <i val="0"/>
        <color theme="0"/>
      </font>
      <fill>
        <patternFill patternType="solid">
          <fgColor theme="5"/>
          <bgColor theme="1" tint="0.499984740745262"/>
        </patternFill>
      </fill>
      <border>
        <vertical style="thin">
          <color theme="1" tint="0.34998626667073579"/>
        </vertical>
        <horizontal/>
      </border>
    </dxf>
    <dxf>
      <font>
        <b val="0"/>
        <i val="0"/>
        <color theme="3"/>
      </font>
      <fill>
        <patternFill patternType="none">
          <bgColor auto="1"/>
        </patternFill>
      </fill>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34998626667073579"/>
        </horizontal>
      </border>
    </dxf>
  </dxfs>
  <tableStyles count="1" defaultTableStyle="ExpenseReport_Table1" defaultPivotStyle="PivotStyleLight16">
    <tableStyle name="ExpenseReport_Table1" pivot="0" count="3" xr9:uid="{00000000-0011-0000-FFFF-FFFF00000000}">
      <tableStyleElement type="wholeTable" dxfId="5"/>
      <tableStyleElement type="headerRow" dxfId="4"/>
      <tableStyleElement type="total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1199028</xdr:colOff>
      <xdr:row>1</xdr:row>
      <xdr:rowOff>134479</xdr:rowOff>
    </xdr:from>
    <xdr:to>
      <xdr:col>8</xdr:col>
      <xdr:colOff>496647</xdr:colOff>
      <xdr:row>6</xdr:row>
      <xdr:rowOff>117895</xdr:rowOff>
    </xdr:to>
    <xdr:pic>
      <xdr:nvPicPr>
        <xdr:cNvPr id="2" name="Picture 1">
          <a:extLst>
            <a:ext uri="{FF2B5EF4-FFF2-40B4-BE49-F238E27FC236}">
              <a16:creationId xmlns:a16="http://schemas.microsoft.com/office/drawing/2014/main" id="{EE27AF1C-4DC2-466B-98D3-CEF787C113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80175" y="257744"/>
          <a:ext cx="3286913" cy="2011680"/>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oho">
  <a:themeElements>
    <a:clrScheme name="Expense Report">
      <a:dk1>
        <a:srgbClr val="000000"/>
      </a:dk1>
      <a:lt1>
        <a:srgbClr val="FFFFFF"/>
      </a:lt1>
      <a:dk2>
        <a:srgbClr val="2E2224"/>
      </a:dk2>
      <a:lt2>
        <a:srgbClr val="FFFFFF"/>
      </a:lt2>
      <a:accent1>
        <a:srgbClr val="664B42"/>
      </a:accent1>
      <a:accent2>
        <a:srgbClr val="4B5A60"/>
      </a:accent2>
      <a:accent3>
        <a:srgbClr val="9C5238"/>
      </a:accent3>
      <a:accent4>
        <a:srgbClr val="C1AD79"/>
      </a:accent4>
      <a:accent5>
        <a:srgbClr val="667559"/>
      </a:accent5>
      <a:accent6>
        <a:srgbClr val="604965"/>
      </a:accent6>
      <a:hlink>
        <a:srgbClr val="4B5A60"/>
      </a:hlink>
      <a:folHlink>
        <a:srgbClr val="604965"/>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SOHO">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7000"/>
                <a:satMod val="150000"/>
              </a:schemeClr>
            </a:gs>
            <a:gs pos="30000">
              <a:schemeClr val="phClr">
                <a:shade val="94000"/>
                <a:satMod val="130000"/>
              </a:schemeClr>
            </a:gs>
            <a:gs pos="45000">
              <a:schemeClr val="phClr">
                <a:shade val="100000"/>
                <a:satMod val="120000"/>
              </a:schemeClr>
            </a:gs>
            <a:gs pos="55000">
              <a:schemeClr val="phClr">
                <a:shade val="100000"/>
                <a:satMod val="118000"/>
              </a:schemeClr>
            </a:gs>
            <a:gs pos="73000">
              <a:schemeClr val="phClr">
                <a:shade val="94000"/>
                <a:satMod val="130000"/>
              </a:schemeClr>
            </a:gs>
            <a:gs pos="100000">
              <a:schemeClr val="phClr">
                <a:shade val="67000"/>
                <a:satMod val="150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2700000" algn="br" rotWithShape="0">
              <a:srgbClr val="000000">
                <a:alpha val="40000"/>
              </a:srgbClr>
            </a:outerShdw>
          </a:effectLst>
        </a:effectStyle>
        <a:effectStyle>
          <a:effectLst>
            <a:outerShdw blurRad="50800" dist="38100" dir="2700000" algn="br" rotWithShape="0">
              <a:srgbClr val="000000">
                <a:alpha val="40000"/>
              </a:srgbClr>
            </a:outerShdw>
          </a:effectLst>
        </a:effectStyle>
        <a:effectStyle>
          <a:effectLst>
            <a:outerShdw blurRad="50800" dist="38100" dir="2700000" algn="br" rotWithShape="0">
              <a:srgbClr val="000000">
                <a:alpha val="40000"/>
              </a:srgbClr>
            </a:outerShdw>
          </a:effectLst>
          <a:scene3d>
            <a:camera prst="orthographicFront">
              <a:rot lat="0" lon="0" rev="0"/>
            </a:camera>
            <a:lightRig rig="threePt" dir="t">
              <a:rot lat="0" lon="0" rev="2700000"/>
            </a:lightRig>
          </a:scene3d>
          <a:sp3d contourW="19050">
            <a:bevelT w="31750" h="38100"/>
            <a:contourClr>
              <a:schemeClr val="phClr">
                <a:shade val="15000"/>
                <a:satMod val="110000"/>
              </a:schemeClr>
            </a:contourClr>
          </a:sp3d>
        </a:effectStyle>
      </a:effectStyleLst>
      <a:bgFillStyleLst>
        <a:solidFill>
          <a:schemeClr val="phClr"/>
        </a:solidFill>
        <a:gradFill rotWithShape="1">
          <a:gsLst>
            <a:gs pos="0">
              <a:schemeClr val="phClr">
                <a:tint val="64000"/>
                <a:satMod val="210000"/>
              </a:schemeClr>
            </a:gs>
            <a:gs pos="40000">
              <a:schemeClr val="phClr">
                <a:tint val="72000"/>
                <a:shade val="99000"/>
                <a:satMod val="200000"/>
              </a:schemeClr>
            </a:gs>
            <a:gs pos="100000">
              <a:schemeClr val="phClr">
                <a:tint val="100000"/>
                <a:shade val="30000"/>
                <a:alpha val="100000"/>
                <a:satMod val="175000"/>
                <a:lumMod val="100000"/>
              </a:schemeClr>
            </a:gs>
          </a:gsLst>
          <a:path path="circle">
            <a:fillToRect l="50000" t="-80000" r="50000" b="180000"/>
          </a:path>
        </a:gradFill>
        <a:blipFill rotWithShape="1">
          <a:blip xmlns:r="http://schemas.openxmlformats.org/officeDocument/2006/relationships" r:embed="rId1">
            <a:duotone>
              <a:schemeClr val="phClr">
                <a:tint val="86000"/>
                <a:alpha val="90000"/>
              </a:schemeClr>
              <a:schemeClr val="phClr">
                <a:shade val="49000"/>
                <a:satMod val="120000"/>
              </a:schemeClr>
            </a:duotone>
          </a:blip>
          <a:stretch/>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eta.org/programs/leadership-summit/" TargetMode="External"/><Relationship Id="rId7" Type="http://schemas.openxmlformats.org/officeDocument/2006/relationships/printerSettings" Target="../printerSettings/printerSettings1.bin"/><Relationship Id="rId2" Type="http://schemas.openxmlformats.org/officeDocument/2006/relationships/hyperlink" Target="https://www.beta.org/general-convention/" TargetMode="External"/><Relationship Id="rId1" Type="http://schemas.openxmlformats.org/officeDocument/2006/relationships/hyperlink" Target="https://www.beta.org/presidents-academy/" TargetMode="External"/><Relationship Id="rId6" Type="http://schemas.openxmlformats.org/officeDocument/2006/relationships/hyperlink" Target="https://www.beta.org/keystone-conference/" TargetMode="External"/><Relationship Id="rId5" Type="http://schemas.openxmlformats.org/officeDocument/2006/relationships/hyperlink" Target="https://www.beta.org/leadership-summit/" TargetMode="External"/><Relationship Id="rId4" Type="http://schemas.openxmlformats.org/officeDocument/2006/relationships/hyperlink" Target="https://www.beta.org/wooden-institute/"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beta.org/programs/keystone-conference/" TargetMode="External"/><Relationship Id="rId13" Type="http://schemas.openxmlformats.org/officeDocument/2006/relationships/printerSettings" Target="../printerSettings/printerSettings4.bin"/><Relationship Id="rId3" Type="http://schemas.openxmlformats.org/officeDocument/2006/relationships/hyperlink" Target="http://beta.org/programs/general-convention/" TargetMode="External"/><Relationship Id="rId7" Type="http://schemas.openxmlformats.org/officeDocument/2006/relationships/hyperlink" Target="http://beta.org/programs/leadership-summit/" TargetMode="External"/><Relationship Id="rId12" Type="http://schemas.openxmlformats.org/officeDocument/2006/relationships/hyperlink" Target="http://beta.org/programs/keystone-conference/" TargetMode="External"/><Relationship Id="rId2" Type="http://schemas.openxmlformats.org/officeDocument/2006/relationships/hyperlink" Target="http://beta.org/programs/general-convention/" TargetMode="External"/><Relationship Id="rId1" Type="http://schemas.openxmlformats.org/officeDocument/2006/relationships/hyperlink" Target="http://beta.org/programs/keystone-conference/" TargetMode="External"/><Relationship Id="rId6" Type="http://schemas.openxmlformats.org/officeDocument/2006/relationships/hyperlink" Target="http://beta.org/programs/presidents-academy/" TargetMode="External"/><Relationship Id="rId11" Type="http://schemas.openxmlformats.org/officeDocument/2006/relationships/hyperlink" Target="http://beta.org/programs/keystone-conference/" TargetMode="External"/><Relationship Id="rId5" Type="http://schemas.openxmlformats.org/officeDocument/2006/relationships/hyperlink" Target="http://beta.org/programs/general-convention/" TargetMode="External"/><Relationship Id="rId10" Type="http://schemas.openxmlformats.org/officeDocument/2006/relationships/hyperlink" Target="http://beta.org/programs/keystone-conference/" TargetMode="External"/><Relationship Id="rId4" Type="http://schemas.openxmlformats.org/officeDocument/2006/relationships/hyperlink" Target="http://beta.org/programs/general-convention/" TargetMode="External"/><Relationship Id="rId9" Type="http://schemas.openxmlformats.org/officeDocument/2006/relationships/hyperlink" Target="http://beta.org/programs/keystone-conferenc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29569-908F-4DE4-AED9-F8EEEAF2B037}">
  <sheetPr codeName="Sheet2"/>
  <dimension ref="A1:XFD58"/>
  <sheetViews>
    <sheetView showGridLines="0" topLeftCell="A23" workbookViewId="0">
      <selection activeCell="N37" sqref="N37"/>
    </sheetView>
  </sheetViews>
  <sheetFormatPr baseColWidth="10" defaultColWidth="0" defaultRowHeight="14" zeroHeight="1" x14ac:dyDescent="0.2"/>
  <cols>
    <col min="1" max="1" width="3.796875" style="10" customWidth="1"/>
    <col min="2" max="2" width="6" customWidth="1"/>
    <col min="3" max="4" width="9.19921875" customWidth="1"/>
    <col min="5" max="5" width="12.19921875" customWidth="1"/>
    <col min="6" max="7" width="9.19921875" customWidth="1"/>
    <col min="8" max="8" width="11.59765625" customWidth="1"/>
    <col min="9" max="9" width="9.19921875" customWidth="1"/>
    <col min="10" max="10" width="10.3984375" customWidth="1"/>
    <col min="11" max="13" width="9.19921875" customWidth="1"/>
    <col min="14" max="14" width="11.59765625" customWidth="1"/>
    <col min="15" max="15" width="4" customWidth="1"/>
    <col min="16" max="16382" width="9.19921875" hidden="1"/>
    <col min="16383" max="16383" width="2.3984375" hidden="1" customWidth="1"/>
    <col min="16384" max="16384" width="0.3984375" hidden="1" customWidth="1"/>
  </cols>
  <sheetData>
    <row r="1" spans="1:27 16383:16384" s="52" customFormat="1" ht="8.25" customHeight="1" thickBot="1" x14ac:dyDescent="0.25">
      <c r="A1" s="51"/>
      <c r="AA1" s="98"/>
      <c r="XFC1"/>
      <c r="XFD1"/>
    </row>
    <row r="2" spans="1:27 16383:16384" ht="30.75" customHeight="1" thickBot="1" x14ac:dyDescent="0.25">
      <c r="B2" s="103" t="s">
        <v>458</v>
      </c>
      <c r="C2" s="104"/>
      <c r="D2" s="104"/>
      <c r="E2" s="104"/>
      <c r="F2" s="104"/>
      <c r="G2" s="104"/>
      <c r="H2" s="104"/>
      <c r="I2" s="104"/>
      <c r="J2" s="104"/>
      <c r="K2" s="104"/>
      <c r="L2" s="104"/>
      <c r="M2" s="104"/>
      <c r="N2" s="105"/>
      <c r="O2" s="55"/>
      <c r="AA2" s="55"/>
    </row>
    <row r="3" spans="1:27 16383:16384" ht="16" x14ac:dyDescent="0.2">
      <c r="B3" s="87"/>
      <c r="C3" s="87"/>
      <c r="D3" s="87"/>
      <c r="E3" s="87"/>
      <c r="F3" s="87"/>
      <c r="G3" s="87"/>
      <c r="H3" s="87"/>
      <c r="I3" s="87"/>
      <c r="J3" s="87"/>
      <c r="K3" s="87"/>
      <c r="L3" s="87"/>
      <c r="M3" s="87"/>
      <c r="N3" s="85"/>
      <c r="O3" s="55"/>
      <c r="AA3" s="55"/>
    </row>
    <row r="4" spans="1:27 16383:16384" ht="15" customHeight="1" x14ac:dyDescent="0.2">
      <c r="B4" s="108" t="s">
        <v>574</v>
      </c>
      <c r="C4" s="109"/>
      <c r="D4" s="109"/>
      <c r="E4" s="109"/>
      <c r="F4" s="109"/>
      <c r="G4" s="109"/>
      <c r="H4" s="109"/>
      <c r="I4" s="109"/>
      <c r="J4" s="109"/>
      <c r="K4" s="109"/>
      <c r="L4" s="109"/>
      <c r="M4" s="109"/>
      <c r="N4" s="109"/>
      <c r="O4" s="55"/>
      <c r="AA4" s="55"/>
    </row>
    <row r="5" spans="1:27 16383:16384" ht="15" customHeight="1" x14ac:dyDescent="0.2">
      <c r="B5" s="109"/>
      <c r="C5" s="109"/>
      <c r="D5" s="109"/>
      <c r="E5" s="109"/>
      <c r="F5" s="109"/>
      <c r="G5" s="109"/>
      <c r="H5" s="109"/>
      <c r="I5" s="109"/>
      <c r="J5" s="109"/>
      <c r="K5" s="109"/>
      <c r="L5" s="109"/>
      <c r="M5" s="109"/>
      <c r="N5" s="109"/>
      <c r="AA5" s="55"/>
    </row>
    <row r="6" spans="1:27 16383:16384" ht="15" customHeight="1" x14ac:dyDescent="0.2">
      <c r="B6" s="109"/>
      <c r="C6" s="109"/>
      <c r="D6" s="109"/>
      <c r="E6" s="109"/>
      <c r="F6" s="109"/>
      <c r="G6" s="109"/>
      <c r="H6" s="109"/>
      <c r="I6" s="109"/>
      <c r="J6" s="109"/>
      <c r="K6" s="109"/>
      <c r="L6" s="109"/>
      <c r="M6" s="109"/>
      <c r="N6" s="109"/>
      <c r="O6" s="111"/>
      <c r="P6" s="111"/>
      <c r="Q6" s="111"/>
      <c r="R6" s="111"/>
      <c r="S6" s="111"/>
      <c r="T6" s="111"/>
      <c r="U6" s="111"/>
      <c r="V6" s="111"/>
      <c r="W6" s="111"/>
      <c r="X6" s="111"/>
      <c r="Y6" s="111"/>
      <c r="Z6" s="111"/>
      <c r="AA6" s="112"/>
    </row>
    <row r="7" spans="1:27 16383:16384" ht="15" customHeight="1" x14ac:dyDescent="0.2">
      <c r="B7" s="109"/>
      <c r="C7" s="109"/>
      <c r="D7" s="109"/>
      <c r="E7" s="109"/>
      <c r="F7" s="109"/>
      <c r="G7" s="109"/>
      <c r="H7" s="109"/>
      <c r="I7" s="109"/>
      <c r="J7" s="109"/>
      <c r="K7" s="109"/>
      <c r="L7" s="109"/>
      <c r="M7" s="109"/>
      <c r="N7" s="109"/>
      <c r="O7" s="88"/>
      <c r="P7" s="88"/>
      <c r="Q7" s="88"/>
      <c r="R7" s="88"/>
      <c r="S7" s="88"/>
      <c r="T7" s="88"/>
      <c r="U7" s="88"/>
      <c r="V7" s="88"/>
      <c r="W7" s="88"/>
      <c r="X7" s="88"/>
      <c r="Y7" s="88"/>
      <c r="Z7" s="88"/>
      <c r="AA7" s="99"/>
    </row>
    <row r="8" spans="1:27 16383:16384" ht="21" customHeight="1" x14ac:dyDescent="0.2">
      <c r="B8" s="109"/>
      <c r="C8" s="109"/>
      <c r="D8" s="109"/>
      <c r="E8" s="109"/>
      <c r="F8" s="109"/>
      <c r="G8" s="109"/>
      <c r="H8" s="109"/>
      <c r="I8" s="109"/>
      <c r="J8" s="109"/>
      <c r="K8" s="109"/>
      <c r="L8" s="109"/>
      <c r="M8" s="109"/>
      <c r="N8" s="109"/>
      <c r="O8" s="88"/>
      <c r="P8" s="88"/>
      <c r="Q8" s="88"/>
      <c r="R8" s="88"/>
      <c r="S8" s="88"/>
      <c r="T8" s="88"/>
      <c r="U8" s="88"/>
      <c r="V8" s="88"/>
      <c r="W8" s="88"/>
      <c r="X8" s="88"/>
      <c r="Y8" s="88"/>
      <c r="Z8" s="88"/>
      <c r="AA8" s="99"/>
    </row>
    <row r="9" spans="1:27 16383:16384" ht="16" x14ac:dyDescent="0.2">
      <c r="B9" s="87"/>
      <c r="C9" s="87"/>
      <c r="D9" s="87"/>
      <c r="E9" s="87"/>
      <c r="F9" s="87"/>
      <c r="G9" s="87"/>
      <c r="H9" s="87"/>
      <c r="I9" s="87"/>
      <c r="J9" s="87"/>
      <c r="K9" s="87"/>
      <c r="L9" s="87"/>
      <c r="M9" s="87"/>
      <c r="N9" s="89"/>
      <c r="AA9" s="55"/>
    </row>
    <row r="10" spans="1:27 16383:16384" ht="15" customHeight="1" x14ac:dyDescent="0.2">
      <c r="B10" s="108" t="s">
        <v>575</v>
      </c>
      <c r="C10" s="109"/>
      <c r="D10" s="109"/>
      <c r="E10" s="109"/>
      <c r="F10" s="109"/>
      <c r="G10" s="109"/>
      <c r="H10" s="109"/>
      <c r="I10" s="109"/>
      <c r="J10" s="109"/>
      <c r="K10" s="109"/>
      <c r="L10" s="109"/>
      <c r="M10" s="109"/>
      <c r="N10" s="109"/>
      <c r="AA10" s="55"/>
    </row>
    <row r="11" spans="1:27 16383:16384" ht="15" customHeight="1" x14ac:dyDescent="0.2">
      <c r="B11" s="109"/>
      <c r="C11" s="109"/>
      <c r="D11" s="109"/>
      <c r="E11" s="109"/>
      <c r="F11" s="109"/>
      <c r="G11" s="109"/>
      <c r="H11" s="109"/>
      <c r="I11" s="109"/>
      <c r="J11" s="109"/>
      <c r="K11" s="109"/>
      <c r="L11" s="109"/>
      <c r="M11" s="109"/>
      <c r="N11" s="109"/>
      <c r="AA11" s="55"/>
    </row>
    <row r="12" spans="1:27 16383:16384" ht="15" customHeight="1" x14ac:dyDescent="0.2">
      <c r="B12" s="109"/>
      <c r="C12" s="109"/>
      <c r="D12" s="109"/>
      <c r="E12" s="109"/>
      <c r="F12" s="109"/>
      <c r="G12" s="109"/>
      <c r="H12" s="109"/>
      <c r="I12" s="109"/>
      <c r="J12" s="109"/>
      <c r="K12" s="109"/>
      <c r="L12" s="109"/>
      <c r="M12" s="109"/>
      <c r="N12" s="109"/>
      <c r="AA12" s="55"/>
    </row>
    <row r="13" spans="1:27 16383:16384" ht="15" customHeight="1" x14ac:dyDescent="0.2">
      <c r="B13" s="87"/>
      <c r="C13" s="87"/>
      <c r="D13" s="87"/>
      <c r="E13" s="87"/>
      <c r="F13" s="87"/>
      <c r="G13" s="87"/>
      <c r="H13" s="87"/>
      <c r="I13" s="87"/>
      <c r="J13" s="87"/>
      <c r="K13" s="87"/>
      <c r="L13" s="87"/>
      <c r="M13" s="87"/>
      <c r="N13" s="89"/>
      <c r="AA13" s="55"/>
    </row>
    <row r="14" spans="1:27 16383:16384" ht="15" customHeight="1" x14ac:dyDescent="0.2">
      <c r="B14" s="87"/>
      <c r="C14" s="110" t="s">
        <v>572</v>
      </c>
      <c r="D14" s="110"/>
      <c r="E14" s="110"/>
      <c r="F14" s="110"/>
      <c r="G14" s="110"/>
      <c r="H14" s="110"/>
      <c r="I14" s="110"/>
      <c r="J14" s="110"/>
      <c r="K14" s="110"/>
      <c r="L14" s="110"/>
      <c r="M14" s="110"/>
      <c r="N14" s="110"/>
      <c r="AA14" s="55"/>
    </row>
    <row r="15" spans="1:27 16383:16384" ht="20" customHeight="1" x14ac:dyDescent="0.2">
      <c r="B15" s="87"/>
      <c r="C15" s="110"/>
      <c r="D15" s="110"/>
      <c r="E15" s="110"/>
      <c r="F15" s="110"/>
      <c r="G15" s="110"/>
      <c r="H15" s="110"/>
      <c r="I15" s="110"/>
      <c r="J15" s="110"/>
      <c r="K15" s="110"/>
      <c r="L15" s="110"/>
      <c r="M15" s="110"/>
      <c r="N15" s="110"/>
      <c r="AA15" s="55"/>
    </row>
    <row r="16" spans="1:27 16383:16384" ht="16" x14ac:dyDescent="0.2">
      <c r="B16" s="90"/>
      <c r="C16" s="110" t="s">
        <v>810</v>
      </c>
      <c r="D16" s="110"/>
      <c r="E16" s="110"/>
      <c r="F16" s="110"/>
      <c r="G16" s="110"/>
      <c r="H16" s="110"/>
      <c r="I16" s="110"/>
      <c r="J16" s="110"/>
      <c r="K16" s="110"/>
      <c r="L16" s="110"/>
      <c r="M16" s="110"/>
      <c r="N16" s="110"/>
      <c r="AA16" s="55"/>
    </row>
    <row r="17" spans="2:27" ht="41" customHeight="1" x14ac:dyDescent="0.2">
      <c r="B17" s="90"/>
      <c r="C17" s="110"/>
      <c r="D17" s="110"/>
      <c r="E17" s="110"/>
      <c r="F17" s="110"/>
      <c r="G17" s="110"/>
      <c r="H17" s="110"/>
      <c r="I17" s="110"/>
      <c r="J17" s="110"/>
      <c r="K17" s="110"/>
      <c r="L17" s="110"/>
      <c r="M17" s="110"/>
      <c r="N17" s="110"/>
      <c r="AA17" s="55"/>
    </row>
    <row r="18" spans="2:27" ht="16" x14ac:dyDescent="0.2">
      <c r="B18" s="90"/>
      <c r="C18" s="110" t="s">
        <v>811</v>
      </c>
      <c r="D18" s="110"/>
      <c r="E18" s="110"/>
      <c r="F18" s="110"/>
      <c r="G18" s="110"/>
      <c r="H18" s="110"/>
      <c r="I18" s="110"/>
      <c r="J18" s="110"/>
      <c r="K18" s="110"/>
      <c r="L18" s="110"/>
      <c r="M18" s="110"/>
      <c r="N18" s="110"/>
      <c r="AA18" s="55"/>
    </row>
    <row r="19" spans="2:27" ht="22" customHeight="1" x14ac:dyDescent="0.2">
      <c r="B19" s="90"/>
      <c r="C19" s="110"/>
      <c r="D19" s="110"/>
      <c r="E19" s="110"/>
      <c r="F19" s="110"/>
      <c r="G19" s="110"/>
      <c r="H19" s="110"/>
      <c r="I19" s="110"/>
      <c r="J19" s="110"/>
      <c r="K19" s="110"/>
      <c r="L19" s="110"/>
      <c r="M19" s="110"/>
      <c r="N19" s="110"/>
      <c r="AA19" s="55"/>
    </row>
    <row r="20" spans="2:27" ht="20" customHeight="1" x14ac:dyDescent="0.2">
      <c r="B20" s="87"/>
      <c r="C20" s="91" t="s">
        <v>567</v>
      </c>
      <c r="D20" s="87"/>
      <c r="E20" s="87"/>
      <c r="F20" s="87"/>
      <c r="G20" s="87"/>
      <c r="H20" s="87"/>
      <c r="I20" s="87"/>
      <c r="J20" s="87"/>
      <c r="K20" s="87"/>
      <c r="L20" s="87"/>
      <c r="M20" s="87"/>
      <c r="N20" s="87"/>
      <c r="AA20" s="55"/>
    </row>
    <row r="21" spans="2:27" ht="20" customHeight="1" x14ac:dyDescent="0.2">
      <c r="B21" s="87"/>
      <c r="C21" s="91" t="s">
        <v>568</v>
      </c>
      <c r="D21" s="87"/>
      <c r="E21" s="87"/>
      <c r="F21" s="87"/>
      <c r="G21" s="87"/>
      <c r="H21" s="87"/>
      <c r="I21" s="87"/>
      <c r="J21" s="87"/>
      <c r="K21" s="87"/>
      <c r="L21" s="87"/>
      <c r="M21" s="87"/>
      <c r="N21" s="87"/>
      <c r="AA21" s="55"/>
    </row>
    <row r="22" spans="2:27" ht="20" customHeight="1" x14ac:dyDescent="0.2">
      <c r="B22" s="87"/>
      <c r="C22" s="110" t="s">
        <v>569</v>
      </c>
      <c r="D22" s="110"/>
      <c r="E22" s="110"/>
      <c r="F22" s="110"/>
      <c r="G22" s="110"/>
      <c r="H22" s="110"/>
      <c r="I22" s="110"/>
      <c r="J22" s="110"/>
      <c r="K22" s="110"/>
      <c r="L22" s="110"/>
      <c r="M22" s="110"/>
      <c r="N22" s="110"/>
      <c r="AA22" s="55"/>
    </row>
    <row r="23" spans="2:27" ht="15" customHeight="1" x14ac:dyDescent="0.2">
      <c r="B23" s="87"/>
      <c r="C23" s="113" t="s">
        <v>570</v>
      </c>
      <c r="D23" s="113"/>
      <c r="E23" s="113"/>
      <c r="F23" s="113"/>
      <c r="G23" s="113"/>
      <c r="H23" s="113"/>
      <c r="I23" s="113"/>
      <c r="J23" s="113"/>
      <c r="K23" s="113"/>
      <c r="L23" s="113"/>
      <c r="M23" s="113"/>
      <c r="N23" s="113"/>
      <c r="AA23" s="55"/>
    </row>
    <row r="24" spans="2:27" ht="23" customHeight="1" x14ac:dyDescent="0.2">
      <c r="B24" s="90"/>
      <c r="C24" s="113"/>
      <c r="D24" s="113"/>
      <c r="E24" s="113"/>
      <c r="F24" s="113"/>
      <c r="G24" s="113"/>
      <c r="H24" s="113"/>
      <c r="I24" s="113"/>
      <c r="J24" s="113"/>
      <c r="K24" s="113"/>
      <c r="L24" s="113"/>
      <c r="M24" s="113"/>
      <c r="N24" s="113"/>
      <c r="AA24" s="55"/>
    </row>
    <row r="25" spans="2:27" ht="16" customHeight="1" x14ac:dyDescent="0.2">
      <c r="B25" s="93"/>
      <c r="C25" s="110" t="s">
        <v>571</v>
      </c>
      <c r="D25" s="110"/>
      <c r="E25" s="110"/>
      <c r="F25" s="110"/>
      <c r="G25" s="110"/>
      <c r="H25" s="110"/>
      <c r="I25" s="110"/>
      <c r="J25" s="110"/>
      <c r="K25" s="110"/>
      <c r="L25" s="110"/>
      <c r="M25" s="110"/>
      <c r="N25" s="110"/>
      <c r="AA25" s="55"/>
    </row>
    <row r="26" spans="2:27" ht="16" x14ac:dyDescent="0.2">
      <c r="B26" s="93"/>
      <c r="C26" s="110"/>
      <c r="D26" s="110"/>
      <c r="E26" s="110"/>
      <c r="F26" s="110"/>
      <c r="G26" s="110"/>
      <c r="H26" s="110"/>
      <c r="I26" s="110"/>
      <c r="J26" s="110"/>
      <c r="K26" s="110"/>
      <c r="L26" s="110"/>
      <c r="M26" s="110"/>
      <c r="N26" s="110"/>
      <c r="AA26" s="55"/>
    </row>
    <row r="27" spans="2:27" ht="16" x14ac:dyDescent="0.2">
      <c r="B27" s="93"/>
      <c r="C27" s="110"/>
      <c r="D27" s="110"/>
      <c r="E27" s="110"/>
      <c r="F27" s="110"/>
      <c r="G27" s="110"/>
      <c r="H27" s="110"/>
      <c r="I27" s="110"/>
      <c r="J27" s="110"/>
      <c r="K27" s="110"/>
      <c r="L27" s="110"/>
      <c r="M27" s="110"/>
      <c r="N27" s="110"/>
      <c r="AA27" s="55"/>
    </row>
    <row r="28" spans="2:27" ht="16" x14ac:dyDescent="0.2">
      <c r="B28" s="93"/>
      <c r="C28" s="110" t="s">
        <v>573</v>
      </c>
      <c r="D28" s="110"/>
      <c r="E28" s="110"/>
      <c r="F28" s="110"/>
      <c r="G28" s="110"/>
      <c r="H28" s="110"/>
      <c r="I28" s="110"/>
      <c r="J28" s="110"/>
      <c r="K28" s="110"/>
      <c r="L28" s="110"/>
      <c r="M28" s="110"/>
      <c r="N28" s="110"/>
      <c r="AA28" s="55"/>
    </row>
    <row r="29" spans="2:27" ht="41" customHeight="1" x14ac:dyDescent="0.2">
      <c r="C29" s="110"/>
      <c r="D29" s="110"/>
      <c r="E29" s="110"/>
      <c r="F29" s="110"/>
      <c r="G29" s="110"/>
      <c r="H29" s="110"/>
      <c r="I29" s="110"/>
      <c r="J29" s="110"/>
      <c r="K29" s="110"/>
      <c r="L29" s="110"/>
      <c r="M29" s="110"/>
      <c r="N29" s="110"/>
    </row>
    <row r="30" spans="2:27" ht="16" customHeight="1" x14ac:dyDescent="0.2">
      <c r="B30" s="93"/>
      <c r="C30" s="110" t="s">
        <v>807</v>
      </c>
      <c r="D30" s="110"/>
      <c r="E30" s="110"/>
      <c r="F30" s="110"/>
      <c r="G30" s="110"/>
      <c r="H30" s="110"/>
      <c r="I30" s="110"/>
      <c r="J30" s="110"/>
      <c r="K30" s="110"/>
      <c r="L30" s="110"/>
      <c r="M30" s="110"/>
      <c r="N30" s="110"/>
      <c r="AA30" s="55"/>
    </row>
    <row r="31" spans="2:27" ht="16" x14ac:dyDescent="0.2">
      <c r="B31" s="93"/>
      <c r="C31" s="110"/>
      <c r="D31" s="110"/>
      <c r="E31" s="110"/>
      <c r="F31" s="110"/>
      <c r="G31" s="110"/>
      <c r="H31" s="110"/>
      <c r="I31" s="110"/>
      <c r="J31" s="110"/>
      <c r="K31" s="110"/>
      <c r="L31" s="110"/>
      <c r="M31" s="110"/>
      <c r="N31" s="110"/>
      <c r="AA31" s="55"/>
    </row>
    <row r="32" spans="2:27" ht="16" x14ac:dyDescent="0.2">
      <c r="B32" s="93"/>
      <c r="C32" s="91"/>
      <c r="D32" s="87"/>
      <c r="E32" s="87"/>
      <c r="F32" s="87"/>
      <c r="G32" s="87"/>
      <c r="H32" s="87"/>
      <c r="I32" s="87"/>
      <c r="J32" s="87"/>
      <c r="K32" s="87"/>
      <c r="L32" s="87"/>
      <c r="M32" s="87"/>
      <c r="N32" s="89"/>
      <c r="AA32" s="55"/>
    </row>
    <row r="33" spans="1:27 16383:16384" ht="15" customHeight="1" x14ac:dyDescent="0.2">
      <c r="B33" s="109" t="s">
        <v>462</v>
      </c>
      <c r="C33" s="109"/>
      <c r="D33" s="109"/>
      <c r="E33" s="109"/>
      <c r="F33" s="109"/>
      <c r="G33" s="109"/>
      <c r="H33" s="109"/>
      <c r="I33" s="109"/>
      <c r="J33" s="109"/>
      <c r="K33" s="109"/>
      <c r="L33" s="109"/>
      <c r="M33" s="109"/>
      <c r="N33" s="109"/>
      <c r="AA33" s="55"/>
    </row>
    <row r="34" spans="1:27 16383:16384" ht="15" customHeight="1" x14ac:dyDescent="0.2">
      <c r="B34" s="109"/>
      <c r="C34" s="109"/>
      <c r="D34" s="109"/>
      <c r="E34" s="109"/>
      <c r="F34" s="109"/>
      <c r="G34" s="109"/>
      <c r="H34" s="109"/>
      <c r="I34" s="109"/>
      <c r="J34" s="109"/>
      <c r="K34" s="109"/>
      <c r="L34" s="109"/>
      <c r="M34" s="109"/>
      <c r="N34" s="109"/>
      <c r="AA34" s="55"/>
    </row>
    <row r="35" spans="1:27 16383:16384" ht="17" thickBot="1" x14ac:dyDescent="0.25">
      <c r="B35" s="92"/>
      <c r="C35" s="87"/>
      <c r="D35" s="87"/>
      <c r="E35" s="87"/>
      <c r="F35" s="87"/>
      <c r="G35" s="87"/>
      <c r="H35" s="87"/>
      <c r="I35" s="87"/>
      <c r="J35" s="87"/>
      <c r="K35" s="87"/>
      <c r="L35" s="87"/>
      <c r="M35" s="87"/>
      <c r="N35" s="87"/>
      <c r="AA35" s="55"/>
    </row>
    <row r="36" spans="1:27 16383:16384" ht="17" thickBot="1" x14ac:dyDescent="0.25">
      <c r="B36" s="87"/>
      <c r="C36" s="86" t="s">
        <v>63</v>
      </c>
      <c r="D36" s="87"/>
      <c r="E36" s="86" t="s">
        <v>459</v>
      </c>
      <c r="F36" s="87"/>
      <c r="G36" s="106" t="s">
        <v>99</v>
      </c>
      <c r="H36" s="107"/>
      <c r="I36" s="87"/>
      <c r="J36" s="86" t="s">
        <v>460</v>
      </c>
      <c r="K36" s="87"/>
      <c r="L36" s="86" t="s">
        <v>461</v>
      </c>
      <c r="M36" s="87"/>
      <c r="N36" s="91" t="s">
        <v>823</v>
      </c>
      <c r="AA36" s="55"/>
    </row>
    <row r="37" spans="1:27 16383:16384" s="96" customFormat="1" ht="16" thickBot="1" x14ac:dyDescent="0.25">
      <c r="A37" s="94"/>
      <c r="B37" s="95"/>
      <c r="N37" s="97"/>
      <c r="AA37" s="100"/>
      <c r="XFC37"/>
      <c r="XFD37"/>
    </row>
    <row r="38" spans="1:27 16383:16384" hidden="1" x14ac:dyDescent="0.2">
      <c r="N38" s="12"/>
    </row>
    <row r="39" spans="1:27 16383:16384" ht="15" hidden="1" x14ac:dyDescent="0.2">
      <c r="B39" s="53"/>
      <c r="N39" s="12"/>
    </row>
    <row r="40" spans="1:27 16383:16384" ht="15" hidden="1" x14ac:dyDescent="0.2">
      <c r="B40" s="54"/>
      <c r="N40" s="12"/>
    </row>
    <row r="41" spans="1:27 16383:16384" hidden="1" x14ac:dyDescent="0.2">
      <c r="B41" s="12"/>
      <c r="N41" s="12"/>
    </row>
    <row r="42" spans="1:27 16383:16384" hidden="1" x14ac:dyDescent="0.2">
      <c r="B42" s="12"/>
      <c r="N42" s="12"/>
    </row>
    <row r="43" spans="1:27 16383:16384" hidden="1" x14ac:dyDescent="0.2">
      <c r="B43" s="12"/>
    </row>
    <row r="44" spans="1:27 16383:16384" hidden="1" x14ac:dyDescent="0.2">
      <c r="B44" s="12"/>
    </row>
    <row r="45" spans="1:27 16383:16384" hidden="1" x14ac:dyDescent="0.2">
      <c r="B45" s="12"/>
    </row>
    <row r="46" spans="1:27 16383:16384" ht="15" hidden="1" x14ac:dyDescent="0.2">
      <c r="L46" s="11"/>
    </row>
    <row r="48" spans="1:27 16383:16384" x14ac:dyDescent="0.2"/>
    <row r="52" x14ac:dyDescent="0.2"/>
    <row r="53" x14ac:dyDescent="0.2"/>
    <row r="55" x14ac:dyDescent="0.2"/>
    <row r="56" x14ac:dyDescent="0.2"/>
    <row r="57" x14ac:dyDescent="0.2"/>
    <row r="58" x14ac:dyDescent="0.2"/>
  </sheetData>
  <mergeCells count="14">
    <mergeCell ref="O6:AA6"/>
    <mergeCell ref="C22:N22"/>
    <mergeCell ref="C23:N24"/>
    <mergeCell ref="C14:N15"/>
    <mergeCell ref="C18:N19"/>
    <mergeCell ref="B4:N8"/>
    <mergeCell ref="B2:N2"/>
    <mergeCell ref="G36:H36"/>
    <mergeCell ref="B10:N12"/>
    <mergeCell ref="C16:N17"/>
    <mergeCell ref="B33:N34"/>
    <mergeCell ref="C25:N27"/>
    <mergeCell ref="C28:N29"/>
    <mergeCell ref="C30:N31"/>
  </mergeCells>
  <hyperlinks>
    <hyperlink ref="C36" r:id="rId1" xr:uid="{05CB10B0-6DB7-45DF-B955-FA85D7E2DD2E}"/>
    <hyperlink ref="E36" r:id="rId2" xr:uid="{8E775F3B-D893-45C0-9D7F-65C461C6E39B}"/>
    <hyperlink ref="G36" r:id="rId3" xr:uid="{2453C6BC-310F-40B5-87E0-35039D3F67B7}"/>
    <hyperlink ref="L36" r:id="rId4" xr:uid="{0DBAFB36-E98E-4A4C-ABF0-4DB5E308BD9C}"/>
    <hyperlink ref="G36:H36" r:id="rId5" display="Leadership Summit" xr:uid="{DE51A556-ECA5-4AFC-8E07-3B3CA7A67E7D}"/>
    <hyperlink ref="J36" r:id="rId6" xr:uid="{A10FD018-40A2-4FB1-A2B1-677948ACF705}"/>
  </hyperlinks>
  <pageMargins left="0.7" right="0.7" top="0.75" bottom="0.75" header="0.3" footer="0.3"/>
  <pageSetup orientation="portrait" horizontalDpi="1200" verticalDpi="120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180"/>
  <sheetViews>
    <sheetView workbookViewId="0">
      <selection activeCell="E31" sqref="E31"/>
    </sheetView>
  </sheetViews>
  <sheetFormatPr baseColWidth="10" defaultColWidth="9.19921875" defaultRowHeight="14" x14ac:dyDescent="0.2"/>
  <cols>
    <col min="1" max="1" width="18.3984375" bestFit="1" customWidth="1"/>
    <col min="3" max="3" width="20.19921875" bestFit="1" customWidth="1"/>
    <col min="4" max="4" width="4" bestFit="1" customWidth="1"/>
    <col min="5" max="5" width="37.796875" bestFit="1" customWidth="1"/>
    <col min="7" max="7" width="20" style="26" bestFit="1" customWidth="1"/>
    <col min="8" max="8" width="24.19921875" bestFit="1" customWidth="1"/>
    <col min="10" max="10" width="27.19921875" bestFit="1" customWidth="1"/>
    <col min="11" max="11" width="59.796875" bestFit="1" customWidth="1"/>
    <col min="12" max="12" width="208.19921875" bestFit="1" customWidth="1"/>
  </cols>
  <sheetData>
    <row r="1" spans="1:12" x14ac:dyDescent="0.2">
      <c r="G1" s="26" t="s">
        <v>24</v>
      </c>
      <c r="H1">
        <v>0</v>
      </c>
      <c r="J1" s="26" t="s">
        <v>25</v>
      </c>
      <c r="L1" t="s">
        <v>26</v>
      </c>
    </row>
    <row r="2" spans="1:12" x14ac:dyDescent="0.2">
      <c r="C2" t="s">
        <v>27</v>
      </c>
      <c r="G2" s="26" t="s">
        <v>28</v>
      </c>
      <c r="H2">
        <v>0</v>
      </c>
      <c r="J2" s="26" t="s">
        <v>29</v>
      </c>
      <c r="L2" t="s">
        <v>26</v>
      </c>
    </row>
    <row r="3" spans="1:12" x14ac:dyDescent="0.2">
      <c r="C3" t="s">
        <v>30</v>
      </c>
      <c r="E3" t="s">
        <v>25</v>
      </c>
      <c r="G3" s="26" t="s">
        <v>31</v>
      </c>
      <c r="H3">
        <v>0</v>
      </c>
      <c r="J3" s="26" t="s">
        <v>32</v>
      </c>
      <c r="L3" t="s">
        <v>26</v>
      </c>
    </row>
    <row r="4" spans="1:12" x14ac:dyDescent="0.2">
      <c r="E4" t="s">
        <v>29</v>
      </c>
      <c r="G4" s="26" t="s">
        <v>33</v>
      </c>
      <c r="H4" t="s">
        <v>34</v>
      </c>
      <c r="J4" s="26" t="s">
        <v>35</v>
      </c>
      <c r="K4" s="9"/>
      <c r="L4" s="9" t="s">
        <v>36</v>
      </c>
    </row>
    <row r="5" spans="1:12" x14ac:dyDescent="0.2">
      <c r="E5" t="s">
        <v>32</v>
      </c>
      <c r="G5" s="26" t="s">
        <v>37</v>
      </c>
      <c r="H5" t="s">
        <v>38</v>
      </c>
      <c r="J5" s="26" t="s">
        <v>39</v>
      </c>
      <c r="K5" s="9"/>
      <c r="L5" s="9" t="s">
        <v>36</v>
      </c>
    </row>
    <row r="6" spans="1:12" x14ac:dyDescent="0.2">
      <c r="A6" s="26" t="s">
        <v>40</v>
      </c>
      <c r="E6" t="s">
        <v>35</v>
      </c>
      <c r="G6" s="26" t="s">
        <v>41</v>
      </c>
      <c r="H6" t="s">
        <v>42</v>
      </c>
      <c r="J6" s="26" t="s">
        <v>43</v>
      </c>
      <c r="K6" s="4" t="s">
        <v>44</v>
      </c>
    </row>
    <row r="7" spans="1:12" x14ac:dyDescent="0.2">
      <c r="A7" s="26" t="s">
        <v>45</v>
      </c>
      <c r="E7" t="s">
        <v>39</v>
      </c>
      <c r="G7" s="26" t="s">
        <v>46</v>
      </c>
      <c r="H7" t="s">
        <v>47</v>
      </c>
      <c r="J7" s="26" t="s">
        <v>48</v>
      </c>
      <c r="K7" s="4" t="s">
        <v>44</v>
      </c>
    </row>
    <row r="8" spans="1:12" x14ac:dyDescent="0.2">
      <c r="A8" s="26" t="s">
        <v>49</v>
      </c>
      <c r="E8" t="s">
        <v>50</v>
      </c>
      <c r="G8" s="26" t="s">
        <v>51</v>
      </c>
      <c r="H8" t="s">
        <v>52</v>
      </c>
      <c r="J8" s="26" t="s">
        <v>53</v>
      </c>
      <c r="K8" s="4" t="s">
        <v>44</v>
      </c>
    </row>
    <row r="9" spans="1:12" x14ac:dyDescent="0.2">
      <c r="A9" s="26" t="s">
        <v>54</v>
      </c>
      <c r="E9" t="s">
        <v>55</v>
      </c>
      <c r="G9" s="26" t="s">
        <v>56</v>
      </c>
      <c r="H9" t="s">
        <v>57</v>
      </c>
      <c r="J9" s="26" t="s">
        <v>58</v>
      </c>
      <c r="K9" s="4" t="s">
        <v>44</v>
      </c>
    </row>
    <row r="10" spans="1:12" x14ac:dyDescent="0.2">
      <c r="A10" s="26" t="s">
        <v>59</v>
      </c>
      <c r="E10" t="s">
        <v>60</v>
      </c>
      <c r="G10" s="26" t="s">
        <v>61</v>
      </c>
      <c r="H10" t="s">
        <v>62</v>
      </c>
      <c r="J10" s="26" t="s">
        <v>457</v>
      </c>
      <c r="K10" s="4" t="s">
        <v>44</v>
      </c>
    </row>
    <row r="11" spans="1:12" x14ac:dyDescent="0.2">
      <c r="A11" s="26" t="s">
        <v>64</v>
      </c>
      <c r="E11" t="s">
        <v>43</v>
      </c>
      <c r="G11" s="26" t="s">
        <v>65</v>
      </c>
      <c r="H11" t="s">
        <v>66</v>
      </c>
      <c r="J11" s="26" t="s">
        <v>63</v>
      </c>
      <c r="L11" t="s">
        <v>26</v>
      </c>
    </row>
    <row r="12" spans="1:12" x14ac:dyDescent="0.2">
      <c r="A12" s="26" t="s">
        <v>68</v>
      </c>
      <c r="E12" t="s">
        <v>48</v>
      </c>
      <c r="G12" s="26" t="s">
        <v>69</v>
      </c>
      <c r="H12" t="s">
        <v>70</v>
      </c>
      <c r="J12" s="26" t="s">
        <v>67</v>
      </c>
    </row>
    <row r="13" spans="1:12" x14ac:dyDescent="0.2">
      <c r="A13" s="26" t="s">
        <v>72</v>
      </c>
      <c r="E13" t="s">
        <v>53</v>
      </c>
      <c r="G13" s="26" t="s">
        <v>447</v>
      </c>
      <c r="H13" t="s">
        <v>448</v>
      </c>
      <c r="J13" s="26" t="s">
        <v>71</v>
      </c>
      <c r="K13" s="4" t="s">
        <v>44</v>
      </c>
    </row>
    <row r="14" spans="1:12" x14ac:dyDescent="0.2">
      <c r="E14" t="s">
        <v>58</v>
      </c>
      <c r="G14" s="26" t="s">
        <v>73</v>
      </c>
      <c r="H14" t="s">
        <v>74</v>
      </c>
      <c r="J14" s="26" t="s">
        <v>75</v>
      </c>
      <c r="K14" s="4" t="s">
        <v>44</v>
      </c>
    </row>
    <row r="15" spans="1:12" x14ac:dyDescent="0.2">
      <c r="E15" t="s">
        <v>63</v>
      </c>
      <c r="G15" s="26" t="s">
        <v>76</v>
      </c>
      <c r="H15" t="s">
        <v>77</v>
      </c>
      <c r="J15" s="26" t="s">
        <v>78</v>
      </c>
      <c r="K15" s="4" t="s">
        <v>82</v>
      </c>
    </row>
    <row r="16" spans="1:12" x14ac:dyDescent="0.2">
      <c r="E16" t="s">
        <v>67</v>
      </c>
      <c r="G16" s="26" t="s">
        <v>79</v>
      </c>
      <c r="H16" t="s">
        <v>80</v>
      </c>
      <c r="J16" s="26" t="s">
        <v>81</v>
      </c>
      <c r="K16" t="s">
        <v>44</v>
      </c>
    </row>
    <row r="17" spans="1:12" x14ac:dyDescent="0.2">
      <c r="A17" t="s">
        <v>86</v>
      </c>
      <c r="C17" s="26" t="s">
        <v>87</v>
      </c>
      <c r="E17" t="s">
        <v>71</v>
      </c>
      <c r="G17" s="26" t="s">
        <v>83</v>
      </c>
      <c r="H17" t="s">
        <v>84</v>
      </c>
      <c r="J17" s="27" t="s">
        <v>85</v>
      </c>
      <c r="K17" s="4" t="s">
        <v>44</v>
      </c>
    </row>
    <row r="18" spans="1:12" x14ac:dyDescent="0.2">
      <c r="A18" t="s">
        <v>91</v>
      </c>
      <c r="C18" s="26" t="s">
        <v>92</v>
      </c>
      <c r="E18" t="s">
        <v>75</v>
      </c>
      <c r="G18" s="26" t="s">
        <v>88</v>
      </c>
      <c r="H18" t="s">
        <v>89</v>
      </c>
      <c r="J18" s="26" t="s">
        <v>90</v>
      </c>
      <c r="K18" s="4" t="s">
        <v>44</v>
      </c>
    </row>
    <row r="19" spans="1:12" x14ac:dyDescent="0.2">
      <c r="A19" t="s">
        <v>96</v>
      </c>
      <c r="C19" s="26" t="s">
        <v>86</v>
      </c>
      <c r="E19" t="s">
        <v>78</v>
      </c>
      <c r="G19" s="26" t="s">
        <v>93</v>
      </c>
      <c r="H19" t="s">
        <v>94</v>
      </c>
      <c r="J19" s="26" t="s">
        <v>95</v>
      </c>
      <c r="K19" s="4" t="s">
        <v>44</v>
      </c>
      <c r="L19" s="9" t="s">
        <v>36</v>
      </c>
    </row>
    <row r="20" spans="1:12" x14ac:dyDescent="0.2">
      <c r="A20" t="s">
        <v>100</v>
      </c>
      <c r="C20" s="26" t="s">
        <v>101</v>
      </c>
      <c r="E20" t="s">
        <v>81</v>
      </c>
      <c r="G20" s="26" t="s">
        <v>97</v>
      </c>
      <c r="H20" t="s">
        <v>98</v>
      </c>
      <c r="J20" s="26" t="s">
        <v>99</v>
      </c>
      <c r="K20" s="9"/>
      <c r="L20" s="9" t="s">
        <v>36</v>
      </c>
    </row>
    <row r="21" spans="1:12" x14ac:dyDescent="0.2">
      <c r="A21" t="s">
        <v>105</v>
      </c>
      <c r="C21" s="26" t="s">
        <v>106</v>
      </c>
      <c r="E21" t="s">
        <v>85</v>
      </c>
      <c r="G21" s="26" t="s">
        <v>102</v>
      </c>
      <c r="H21" t="s">
        <v>103</v>
      </c>
      <c r="J21" s="26" t="s">
        <v>104</v>
      </c>
      <c r="K21" s="9"/>
      <c r="L21" s="9" t="s">
        <v>36</v>
      </c>
    </row>
    <row r="22" spans="1:12" x14ac:dyDescent="0.2">
      <c r="A22" t="s">
        <v>110</v>
      </c>
      <c r="C22" s="26" t="s">
        <v>111</v>
      </c>
      <c r="E22" t="s">
        <v>90</v>
      </c>
      <c r="G22" s="26" t="s">
        <v>107</v>
      </c>
      <c r="H22" t="s">
        <v>108</v>
      </c>
      <c r="J22" s="26" t="s">
        <v>109</v>
      </c>
      <c r="K22" s="9"/>
    </row>
    <row r="23" spans="1:12" x14ac:dyDescent="0.2">
      <c r="A23" t="s">
        <v>115</v>
      </c>
      <c r="C23" s="26" t="s">
        <v>116</v>
      </c>
      <c r="E23" t="s">
        <v>95</v>
      </c>
      <c r="G23" s="26" t="s">
        <v>112</v>
      </c>
      <c r="H23" t="s">
        <v>113</v>
      </c>
      <c r="J23" s="26" t="s">
        <v>114</v>
      </c>
    </row>
    <row r="24" spans="1:12" x14ac:dyDescent="0.2">
      <c r="A24" t="s">
        <v>119</v>
      </c>
      <c r="C24" s="26" t="s">
        <v>31</v>
      </c>
      <c r="E24" t="s">
        <v>99</v>
      </c>
      <c r="G24" s="26" t="s">
        <v>117</v>
      </c>
      <c r="H24" t="s">
        <v>118</v>
      </c>
    </row>
    <row r="25" spans="1:12" x14ac:dyDescent="0.2">
      <c r="A25" t="s">
        <v>122</v>
      </c>
      <c r="C25" s="26" t="s">
        <v>123</v>
      </c>
      <c r="G25" s="26" t="s">
        <v>120</v>
      </c>
      <c r="H25" t="s">
        <v>121</v>
      </c>
    </row>
    <row r="26" spans="1:12" x14ac:dyDescent="0.2">
      <c r="A26" t="s">
        <v>126</v>
      </c>
      <c r="D26">
        <v>226</v>
      </c>
      <c r="G26" s="26" t="s">
        <v>124</v>
      </c>
      <c r="H26" t="s">
        <v>125</v>
      </c>
    </row>
    <row r="27" spans="1:12" x14ac:dyDescent="0.2">
      <c r="A27" t="s">
        <v>129</v>
      </c>
      <c r="C27" t="s">
        <v>37</v>
      </c>
      <c r="D27">
        <v>363</v>
      </c>
      <c r="G27" s="26" t="s">
        <v>127</v>
      </c>
      <c r="H27" t="s">
        <v>128</v>
      </c>
    </row>
    <row r="28" spans="1:12" x14ac:dyDescent="0.2">
      <c r="A28" t="s">
        <v>132</v>
      </c>
      <c r="C28" t="s">
        <v>41</v>
      </c>
      <c r="D28">
        <v>221</v>
      </c>
      <c r="G28" s="26" t="s">
        <v>130</v>
      </c>
      <c r="H28" t="s">
        <v>131</v>
      </c>
    </row>
    <row r="29" spans="1:12" x14ac:dyDescent="0.2">
      <c r="A29" t="s">
        <v>135</v>
      </c>
      <c r="C29" t="s">
        <v>46</v>
      </c>
      <c r="D29">
        <v>238</v>
      </c>
      <c r="G29" s="26" t="s">
        <v>133</v>
      </c>
      <c r="H29" t="s">
        <v>134</v>
      </c>
    </row>
    <row r="30" spans="1:12" x14ac:dyDescent="0.2">
      <c r="A30" t="s">
        <v>138</v>
      </c>
      <c r="C30" t="s">
        <v>51</v>
      </c>
      <c r="D30">
        <v>300</v>
      </c>
      <c r="G30" s="26" t="s">
        <v>136</v>
      </c>
      <c r="H30" t="s">
        <v>137</v>
      </c>
    </row>
    <row r="31" spans="1:12" x14ac:dyDescent="0.2">
      <c r="A31" t="s">
        <v>141</v>
      </c>
      <c r="C31" t="s">
        <v>56</v>
      </c>
      <c r="D31">
        <v>227</v>
      </c>
      <c r="G31" s="26" t="s">
        <v>139</v>
      </c>
      <c r="H31" t="s">
        <v>140</v>
      </c>
    </row>
    <row r="32" spans="1:12" x14ac:dyDescent="0.2">
      <c r="A32" t="s">
        <v>144</v>
      </c>
      <c r="C32" t="s">
        <v>61</v>
      </c>
      <c r="D32">
        <v>243</v>
      </c>
      <c r="G32" s="26" t="s">
        <v>142</v>
      </c>
      <c r="H32" t="s">
        <v>143</v>
      </c>
    </row>
    <row r="33" spans="1:8" x14ac:dyDescent="0.2">
      <c r="A33" t="s">
        <v>147</v>
      </c>
      <c r="C33" t="s">
        <v>65</v>
      </c>
      <c r="D33">
        <v>128</v>
      </c>
      <c r="G33" s="26" t="s">
        <v>145</v>
      </c>
      <c r="H33" t="s">
        <v>146</v>
      </c>
    </row>
    <row r="34" spans="1:8" x14ac:dyDescent="0.2">
      <c r="A34" t="s">
        <v>150</v>
      </c>
      <c r="C34" t="s">
        <v>69</v>
      </c>
      <c r="D34">
        <v>211</v>
      </c>
      <c r="G34" s="26" t="s">
        <v>148</v>
      </c>
      <c r="H34" t="s">
        <v>149</v>
      </c>
    </row>
    <row r="35" spans="1:8" x14ac:dyDescent="0.2">
      <c r="A35" t="s">
        <v>153</v>
      </c>
      <c r="C35" t="s">
        <v>73</v>
      </c>
      <c r="D35">
        <v>153</v>
      </c>
      <c r="G35" s="26" t="s">
        <v>151</v>
      </c>
      <c r="H35" t="s">
        <v>152</v>
      </c>
    </row>
    <row r="36" spans="1:8" x14ac:dyDescent="0.2">
      <c r="A36" t="s">
        <v>156</v>
      </c>
      <c r="C36" t="s">
        <v>76</v>
      </c>
      <c r="D36">
        <v>248</v>
      </c>
      <c r="G36" s="26" t="s">
        <v>154</v>
      </c>
      <c r="H36" t="s">
        <v>155</v>
      </c>
    </row>
    <row r="37" spans="1:8" x14ac:dyDescent="0.2">
      <c r="A37" t="s">
        <v>159</v>
      </c>
      <c r="C37" t="s">
        <v>79</v>
      </c>
      <c r="D37">
        <v>262</v>
      </c>
      <c r="G37" s="26" t="s">
        <v>157</v>
      </c>
      <c r="H37" t="s">
        <v>158</v>
      </c>
    </row>
    <row r="38" spans="1:8" x14ac:dyDescent="0.2">
      <c r="A38" t="s">
        <v>162</v>
      </c>
      <c r="C38" t="s">
        <v>83</v>
      </c>
      <c r="D38">
        <v>242</v>
      </c>
      <c r="G38" s="26" t="s">
        <v>160</v>
      </c>
      <c r="H38" t="s">
        <v>161</v>
      </c>
    </row>
    <row r="39" spans="1:8" x14ac:dyDescent="0.2">
      <c r="A39" t="s">
        <v>165</v>
      </c>
      <c r="C39" t="s">
        <v>88</v>
      </c>
      <c r="D39">
        <v>290</v>
      </c>
      <c r="G39" s="26" t="s">
        <v>163</v>
      </c>
      <c r="H39" t="s">
        <v>164</v>
      </c>
    </row>
    <row r="40" spans="1:8" x14ac:dyDescent="0.2">
      <c r="A40" t="s">
        <v>168</v>
      </c>
      <c r="C40" t="s">
        <v>93</v>
      </c>
      <c r="D40">
        <v>247</v>
      </c>
      <c r="G40" s="26" t="s">
        <v>166</v>
      </c>
      <c r="H40" t="s">
        <v>167</v>
      </c>
    </row>
    <row r="41" spans="1:8" x14ac:dyDescent="0.2">
      <c r="A41" t="s">
        <v>171</v>
      </c>
      <c r="C41" t="s">
        <v>97</v>
      </c>
      <c r="D41">
        <v>114</v>
      </c>
      <c r="G41" s="26" t="s">
        <v>169</v>
      </c>
      <c r="H41" t="s">
        <v>170</v>
      </c>
    </row>
    <row r="42" spans="1:8" x14ac:dyDescent="0.2">
      <c r="A42" t="s">
        <v>174</v>
      </c>
      <c r="C42" t="s">
        <v>102</v>
      </c>
      <c r="D42">
        <v>296</v>
      </c>
      <c r="G42" s="26" t="s">
        <v>172</v>
      </c>
      <c r="H42" t="s">
        <v>173</v>
      </c>
    </row>
    <row r="43" spans="1:8" x14ac:dyDescent="0.2">
      <c r="A43" t="s">
        <v>177</v>
      </c>
      <c r="C43" t="s">
        <v>107</v>
      </c>
      <c r="D43">
        <v>301</v>
      </c>
      <c r="G43" s="26" t="s">
        <v>175</v>
      </c>
      <c r="H43" t="s">
        <v>176</v>
      </c>
    </row>
    <row r="44" spans="1:8" x14ac:dyDescent="0.2">
      <c r="A44" t="s">
        <v>180</v>
      </c>
      <c r="C44" t="s">
        <v>112</v>
      </c>
      <c r="D44">
        <v>102</v>
      </c>
      <c r="G44" s="26" t="s">
        <v>449</v>
      </c>
      <c r="H44" t="s">
        <v>450</v>
      </c>
    </row>
    <row r="45" spans="1:8" x14ac:dyDescent="0.2">
      <c r="A45" t="s">
        <v>183</v>
      </c>
      <c r="C45" t="s">
        <v>117</v>
      </c>
      <c r="D45">
        <v>232</v>
      </c>
      <c r="G45" s="26" t="s">
        <v>178</v>
      </c>
      <c r="H45" t="s">
        <v>179</v>
      </c>
    </row>
    <row r="46" spans="1:8" x14ac:dyDescent="0.2">
      <c r="A46" t="s">
        <v>186</v>
      </c>
      <c r="C46" t="s">
        <v>120</v>
      </c>
      <c r="D46">
        <v>163</v>
      </c>
      <c r="G46" s="26" t="s">
        <v>181</v>
      </c>
      <c r="H46" t="s">
        <v>182</v>
      </c>
    </row>
    <row r="47" spans="1:8" x14ac:dyDescent="0.2">
      <c r="A47" t="s">
        <v>189</v>
      </c>
      <c r="C47" t="s">
        <v>124</v>
      </c>
      <c r="D47">
        <v>185</v>
      </c>
      <c r="G47" s="26" t="s">
        <v>184</v>
      </c>
      <c r="H47" t="s">
        <v>185</v>
      </c>
    </row>
    <row r="48" spans="1:8" x14ac:dyDescent="0.2">
      <c r="A48" t="s">
        <v>192</v>
      </c>
      <c r="C48" t="s">
        <v>130</v>
      </c>
      <c r="D48">
        <v>165</v>
      </c>
      <c r="G48" s="26" t="s">
        <v>187</v>
      </c>
      <c r="H48" t="s">
        <v>188</v>
      </c>
    </row>
    <row r="49" spans="1:8" x14ac:dyDescent="0.2">
      <c r="A49" t="s">
        <v>195</v>
      </c>
      <c r="C49" t="s">
        <v>133</v>
      </c>
      <c r="D49">
        <v>289</v>
      </c>
      <c r="G49" s="26" t="s">
        <v>190</v>
      </c>
      <c r="H49" t="s">
        <v>191</v>
      </c>
    </row>
    <row r="50" spans="1:8" x14ac:dyDescent="0.2">
      <c r="A50" t="s">
        <v>198</v>
      </c>
      <c r="C50" t="s">
        <v>136</v>
      </c>
      <c r="D50">
        <v>158</v>
      </c>
      <c r="G50" s="26" t="s">
        <v>193</v>
      </c>
      <c r="H50" t="s">
        <v>194</v>
      </c>
    </row>
    <row r="51" spans="1:8" x14ac:dyDescent="0.2">
      <c r="A51" t="s">
        <v>201</v>
      </c>
      <c r="C51" t="s">
        <v>139</v>
      </c>
      <c r="D51">
        <v>297</v>
      </c>
      <c r="G51" s="26" t="s">
        <v>196</v>
      </c>
      <c r="H51" t="s">
        <v>197</v>
      </c>
    </row>
    <row r="52" spans="1:8" x14ac:dyDescent="0.2">
      <c r="A52" t="s">
        <v>204</v>
      </c>
      <c r="C52" t="s">
        <v>142</v>
      </c>
      <c r="D52">
        <v>357</v>
      </c>
      <c r="G52" s="26" t="s">
        <v>199</v>
      </c>
      <c r="H52" t="s">
        <v>200</v>
      </c>
    </row>
    <row r="53" spans="1:8" x14ac:dyDescent="0.2">
      <c r="A53" t="s">
        <v>207</v>
      </c>
      <c r="C53" t="s">
        <v>145</v>
      </c>
      <c r="D53">
        <v>372</v>
      </c>
      <c r="G53" s="26" t="s">
        <v>202</v>
      </c>
      <c r="H53" t="s">
        <v>203</v>
      </c>
    </row>
    <row r="54" spans="1:8" x14ac:dyDescent="0.2">
      <c r="A54" t="s">
        <v>210</v>
      </c>
      <c r="C54" t="s">
        <v>148</v>
      </c>
      <c r="D54">
        <v>137</v>
      </c>
      <c r="G54" s="26" t="s">
        <v>205</v>
      </c>
      <c r="H54" t="s">
        <v>206</v>
      </c>
    </row>
    <row r="55" spans="1:8" x14ac:dyDescent="0.2">
      <c r="A55" t="s">
        <v>213</v>
      </c>
      <c r="C55" t="s">
        <v>151</v>
      </c>
      <c r="D55">
        <v>175</v>
      </c>
      <c r="G55" s="26" t="s">
        <v>208</v>
      </c>
      <c r="H55" t="s">
        <v>209</v>
      </c>
    </row>
    <row r="56" spans="1:8" x14ac:dyDescent="0.2">
      <c r="A56" t="s">
        <v>216</v>
      </c>
      <c r="C56" t="s">
        <v>154</v>
      </c>
      <c r="D56">
        <v>109</v>
      </c>
      <c r="G56" s="26" t="s">
        <v>211</v>
      </c>
      <c r="H56" t="s">
        <v>212</v>
      </c>
    </row>
    <row r="57" spans="1:8" x14ac:dyDescent="0.2">
      <c r="A57" t="s">
        <v>219</v>
      </c>
      <c r="C57" t="s">
        <v>157</v>
      </c>
      <c r="D57">
        <v>360</v>
      </c>
      <c r="G57" s="26" t="s">
        <v>214</v>
      </c>
      <c r="H57" t="s">
        <v>215</v>
      </c>
    </row>
    <row r="58" spans="1:8" x14ac:dyDescent="0.2">
      <c r="A58" t="s">
        <v>222</v>
      </c>
      <c r="C58" t="s">
        <v>160</v>
      </c>
      <c r="D58">
        <v>245</v>
      </c>
      <c r="G58" s="26" t="s">
        <v>217</v>
      </c>
      <c r="H58" t="s">
        <v>218</v>
      </c>
    </row>
    <row r="59" spans="1:8" x14ac:dyDescent="0.2">
      <c r="A59" t="s">
        <v>225</v>
      </c>
      <c r="C59" t="s">
        <v>163</v>
      </c>
      <c r="D59">
        <v>901</v>
      </c>
      <c r="G59" s="26" t="s">
        <v>220</v>
      </c>
      <c r="H59" t="s">
        <v>221</v>
      </c>
    </row>
    <row r="60" spans="1:8" x14ac:dyDescent="0.2">
      <c r="A60" t="s">
        <v>228</v>
      </c>
      <c r="C60" t="s">
        <v>166</v>
      </c>
      <c r="D60">
        <v>234</v>
      </c>
      <c r="G60" s="26" t="s">
        <v>223</v>
      </c>
      <c r="H60" t="s">
        <v>224</v>
      </c>
    </row>
    <row r="61" spans="1:8" x14ac:dyDescent="0.2">
      <c r="A61" t="s">
        <v>231</v>
      </c>
      <c r="C61" t="s">
        <v>169</v>
      </c>
      <c r="D61">
        <v>268</v>
      </c>
      <c r="G61" s="26" t="s">
        <v>226</v>
      </c>
      <c r="H61" t="s">
        <v>227</v>
      </c>
    </row>
    <row r="62" spans="1:8" x14ac:dyDescent="0.2">
      <c r="A62" t="s">
        <v>234</v>
      </c>
      <c r="C62" t="s">
        <v>172</v>
      </c>
      <c r="D62">
        <v>368</v>
      </c>
      <c r="G62" s="26" t="s">
        <v>229</v>
      </c>
      <c r="H62" t="s">
        <v>230</v>
      </c>
    </row>
    <row r="63" spans="1:8" x14ac:dyDescent="0.2">
      <c r="A63" t="s">
        <v>237</v>
      </c>
      <c r="C63" t="s">
        <v>175</v>
      </c>
      <c r="D63">
        <v>216</v>
      </c>
      <c r="G63" s="26" t="s">
        <v>232</v>
      </c>
      <c r="H63" t="s">
        <v>233</v>
      </c>
    </row>
    <row r="64" spans="1:8" x14ac:dyDescent="0.2">
      <c r="A64" t="s">
        <v>240</v>
      </c>
      <c r="C64" t="s">
        <v>178</v>
      </c>
      <c r="D64">
        <v>210</v>
      </c>
      <c r="G64" s="26" t="s">
        <v>235</v>
      </c>
      <c r="H64" t="s">
        <v>236</v>
      </c>
    </row>
    <row r="65" spans="1:8" x14ac:dyDescent="0.2">
      <c r="A65" t="s">
        <v>243</v>
      </c>
      <c r="C65" t="s">
        <v>181</v>
      </c>
      <c r="D65">
        <v>355</v>
      </c>
      <c r="G65" s="26" t="s">
        <v>238</v>
      </c>
      <c r="H65" t="s">
        <v>239</v>
      </c>
    </row>
    <row r="66" spans="1:8" x14ac:dyDescent="0.2">
      <c r="A66" t="s">
        <v>246</v>
      </c>
      <c r="C66" t="s">
        <v>187</v>
      </c>
      <c r="D66">
        <v>230</v>
      </c>
      <c r="G66" s="26" t="s">
        <v>241</v>
      </c>
      <c r="H66" t="s">
        <v>242</v>
      </c>
    </row>
    <row r="67" spans="1:8" x14ac:dyDescent="0.2">
      <c r="A67" t="s">
        <v>249</v>
      </c>
      <c r="C67" t="s">
        <v>190</v>
      </c>
      <c r="D67">
        <v>279</v>
      </c>
      <c r="G67" s="26" t="s">
        <v>244</v>
      </c>
      <c r="H67" t="s">
        <v>245</v>
      </c>
    </row>
    <row r="68" spans="1:8" x14ac:dyDescent="0.2">
      <c r="A68" t="s">
        <v>252</v>
      </c>
      <c r="C68" t="s">
        <v>193</v>
      </c>
      <c r="D68">
        <v>255</v>
      </c>
      <c r="G68" s="26" t="s">
        <v>247</v>
      </c>
      <c r="H68" t="s">
        <v>248</v>
      </c>
    </row>
    <row r="69" spans="1:8" x14ac:dyDescent="0.2">
      <c r="A69" t="s">
        <v>255</v>
      </c>
      <c r="C69" t="s">
        <v>196</v>
      </c>
      <c r="D69">
        <v>281</v>
      </c>
      <c r="G69" s="26" t="s">
        <v>250</v>
      </c>
      <c r="H69" t="s">
        <v>251</v>
      </c>
    </row>
    <row r="70" spans="1:8" x14ac:dyDescent="0.2">
      <c r="A70" t="s">
        <v>258</v>
      </c>
      <c r="C70" t="s">
        <v>199</v>
      </c>
      <c r="D70">
        <v>250</v>
      </c>
      <c r="G70" s="26" t="s">
        <v>253</v>
      </c>
      <c r="H70" t="s">
        <v>254</v>
      </c>
    </row>
    <row r="71" spans="1:8" x14ac:dyDescent="0.2">
      <c r="A71" t="s">
        <v>261</v>
      </c>
      <c r="C71" t="s">
        <v>202</v>
      </c>
      <c r="D71">
        <v>203</v>
      </c>
      <c r="G71" s="26" t="s">
        <v>256</v>
      </c>
      <c r="H71" t="s">
        <v>257</v>
      </c>
    </row>
    <row r="72" spans="1:8" x14ac:dyDescent="0.2">
      <c r="A72" t="s">
        <v>264</v>
      </c>
      <c r="C72" t="s">
        <v>205</v>
      </c>
      <c r="D72">
        <v>302</v>
      </c>
      <c r="G72" s="26" t="s">
        <v>259</v>
      </c>
      <c r="H72" t="s">
        <v>260</v>
      </c>
    </row>
    <row r="73" spans="1:8" x14ac:dyDescent="0.2">
      <c r="A73" t="s">
        <v>267</v>
      </c>
      <c r="C73" t="s">
        <v>208</v>
      </c>
      <c r="D73">
        <v>239</v>
      </c>
      <c r="G73" s="26" t="s">
        <v>262</v>
      </c>
      <c r="H73" t="s">
        <v>263</v>
      </c>
    </row>
    <row r="74" spans="1:8" x14ac:dyDescent="0.2">
      <c r="C74" t="s">
        <v>211</v>
      </c>
      <c r="D74">
        <v>199</v>
      </c>
      <c r="G74" s="26" t="s">
        <v>265</v>
      </c>
      <c r="H74" t="s">
        <v>266</v>
      </c>
    </row>
    <row r="75" spans="1:8" x14ac:dyDescent="0.2">
      <c r="C75" t="s">
        <v>214</v>
      </c>
      <c r="D75">
        <v>187</v>
      </c>
      <c r="G75" s="26" t="s">
        <v>268</v>
      </c>
      <c r="H75" t="s">
        <v>269</v>
      </c>
    </row>
    <row r="76" spans="1:8" x14ac:dyDescent="0.2">
      <c r="C76" t="s">
        <v>217</v>
      </c>
      <c r="D76">
        <v>110</v>
      </c>
      <c r="G76" s="26" t="s">
        <v>270</v>
      </c>
      <c r="H76" t="s">
        <v>271</v>
      </c>
    </row>
    <row r="77" spans="1:8" x14ac:dyDescent="0.2">
      <c r="C77" t="s">
        <v>220</v>
      </c>
      <c r="D77">
        <v>132</v>
      </c>
      <c r="G77" s="26" t="s">
        <v>272</v>
      </c>
      <c r="H77" t="s">
        <v>273</v>
      </c>
    </row>
    <row r="78" spans="1:8" x14ac:dyDescent="0.2">
      <c r="C78" t="s">
        <v>223</v>
      </c>
      <c r="D78">
        <v>190</v>
      </c>
      <c r="G78" s="26" t="s">
        <v>274</v>
      </c>
      <c r="H78" t="s">
        <v>275</v>
      </c>
    </row>
    <row r="79" spans="1:8" x14ac:dyDescent="0.2">
      <c r="C79" t="s">
        <v>226</v>
      </c>
      <c r="D79">
        <v>359</v>
      </c>
      <c r="G79" s="26" t="s">
        <v>276</v>
      </c>
      <c r="H79" t="s">
        <v>277</v>
      </c>
    </row>
    <row r="80" spans="1:8" x14ac:dyDescent="0.2">
      <c r="C80" t="s">
        <v>232</v>
      </c>
      <c r="D80">
        <v>152</v>
      </c>
      <c r="G80" s="26" t="s">
        <v>278</v>
      </c>
      <c r="H80" t="s">
        <v>279</v>
      </c>
    </row>
    <row r="81" spans="3:8" x14ac:dyDescent="0.2">
      <c r="C81" t="s">
        <v>235</v>
      </c>
      <c r="D81">
        <v>143</v>
      </c>
      <c r="G81" s="26" t="s">
        <v>280</v>
      </c>
      <c r="H81" t="s">
        <v>281</v>
      </c>
    </row>
    <row r="82" spans="3:8" x14ac:dyDescent="0.2">
      <c r="C82" t="s">
        <v>238</v>
      </c>
      <c r="D82">
        <v>201</v>
      </c>
      <c r="G82" s="26" t="s">
        <v>282</v>
      </c>
      <c r="H82" t="s">
        <v>283</v>
      </c>
    </row>
    <row r="83" spans="3:8" x14ac:dyDescent="0.2">
      <c r="C83" t="s">
        <v>241</v>
      </c>
      <c r="D83">
        <v>259</v>
      </c>
      <c r="G83" s="26" t="s">
        <v>284</v>
      </c>
      <c r="H83" t="s">
        <v>285</v>
      </c>
    </row>
    <row r="84" spans="3:8" x14ac:dyDescent="0.2">
      <c r="C84" t="s">
        <v>244</v>
      </c>
      <c r="D84">
        <v>155</v>
      </c>
      <c r="G84" s="26" t="s">
        <v>286</v>
      </c>
      <c r="H84" t="s">
        <v>287</v>
      </c>
    </row>
    <row r="85" spans="3:8" x14ac:dyDescent="0.2">
      <c r="C85" t="s">
        <v>247</v>
      </c>
      <c r="D85">
        <v>284</v>
      </c>
      <c r="G85" s="26" t="s">
        <v>288</v>
      </c>
      <c r="H85" t="s">
        <v>289</v>
      </c>
    </row>
    <row r="86" spans="3:8" x14ac:dyDescent="0.2">
      <c r="C86" t="s">
        <v>250</v>
      </c>
      <c r="D86">
        <v>291</v>
      </c>
      <c r="G86" s="26" t="s">
        <v>290</v>
      </c>
      <c r="H86" t="s">
        <v>291</v>
      </c>
    </row>
    <row r="87" spans="3:8" x14ac:dyDescent="0.2">
      <c r="C87" t="s">
        <v>253</v>
      </c>
      <c r="D87">
        <v>121</v>
      </c>
      <c r="G87" s="26" t="s">
        <v>292</v>
      </c>
      <c r="H87" t="s">
        <v>293</v>
      </c>
    </row>
    <row r="88" spans="3:8" x14ac:dyDescent="0.2">
      <c r="C88" t="s">
        <v>256</v>
      </c>
      <c r="D88">
        <v>212</v>
      </c>
      <c r="G88" s="26" t="s">
        <v>294</v>
      </c>
      <c r="H88" t="s">
        <v>295</v>
      </c>
    </row>
    <row r="89" spans="3:8" x14ac:dyDescent="0.2">
      <c r="C89" t="s">
        <v>259</v>
      </c>
      <c r="D89">
        <v>233</v>
      </c>
      <c r="G89" s="26" t="s">
        <v>296</v>
      </c>
      <c r="H89" t="s">
        <v>297</v>
      </c>
    </row>
    <row r="90" spans="3:8" x14ac:dyDescent="0.2">
      <c r="C90" t="s">
        <v>262</v>
      </c>
      <c r="D90">
        <v>371</v>
      </c>
      <c r="G90" s="26" t="s">
        <v>298</v>
      </c>
      <c r="H90" t="s">
        <v>299</v>
      </c>
    </row>
    <row r="91" spans="3:8" x14ac:dyDescent="0.2">
      <c r="C91" t="s">
        <v>265</v>
      </c>
      <c r="D91">
        <v>293</v>
      </c>
      <c r="G91" s="26" t="s">
        <v>300</v>
      </c>
      <c r="H91" t="s">
        <v>301</v>
      </c>
    </row>
    <row r="92" spans="3:8" x14ac:dyDescent="0.2">
      <c r="C92" t="s">
        <v>268</v>
      </c>
      <c r="D92">
        <v>367</v>
      </c>
      <c r="G92" s="26" t="s">
        <v>302</v>
      </c>
      <c r="H92" t="s">
        <v>303</v>
      </c>
    </row>
    <row r="93" spans="3:8" x14ac:dyDescent="0.2">
      <c r="C93" t="s">
        <v>270</v>
      </c>
      <c r="D93">
        <v>161</v>
      </c>
      <c r="G93" s="26" t="s">
        <v>304</v>
      </c>
      <c r="H93" t="s">
        <v>305</v>
      </c>
    </row>
    <row r="94" spans="3:8" x14ac:dyDescent="0.2">
      <c r="C94" t="s">
        <v>272</v>
      </c>
      <c r="D94">
        <v>244</v>
      </c>
      <c r="G94" s="26" t="s">
        <v>306</v>
      </c>
      <c r="H94" t="s">
        <v>307</v>
      </c>
    </row>
    <row r="95" spans="3:8" x14ac:dyDescent="0.2">
      <c r="C95" t="s">
        <v>274</v>
      </c>
      <c r="D95">
        <v>101</v>
      </c>
      <c r="G95" s="26" t="s">
        <v>308</v>
      </c>
      <c r="H95" t="s">
        <v>309</v>
      </c>
    </row>
    <row r="96" spans="3:8" x14ac:dyDescent="0.2">
      <c r="C96" t="s">
        <v>276</v>
      </c>
      <c r="D96">
        <v>356</v>
      </c>
      <c r="G96" s="26" t="s">
        <v>310</v>
      </c>
      <c r="H96" t="s">
        <v>311</v>
      </c>
    </row>
    <row r="97" spans="3:8" x14ac:dyDescent="0.2">
      <c r="C97" t="s">
        <v>278</v>
      </c>
      <c r="D97">
        <v>111</v>
      </c>
      <c r="G97" s="26" t="s">
        <v>312</v>
      </c>
      <c r="H97" t="s">
        <v>313</v>
      </c>
    </row>
    <row r="98" spans="3:8" x14ac:dyDescent="0.2">
      <c r="C98" t="s">
        <v>280</v>
      </c>
      <c r="D98">
        <v>218</v>
      </c>
      <c r="G98" s="26" t="s">
        <v>314</v>
      </c>
      <c r="H98" t="s">
        <v>315</v>
      </c>
    </row>
    <row r="99" spans="3:8" x14ac:dyDescent="0.2">
      <c r="C99" t="s">
        <v>282</v>
      </c>
      <c r="D99">
        <v>902</v>
      </c>
      <c r="G99" s="26" t="s">
        <v>316</v>
      </c>
      <c r="H99" t="s">
        <v>317</v>
      </c>
    </row>
    <row r="100" spans="3:8" x14ac:dyDescent="0.2">
      <c r="C100" t="s">
        <v>284</v>
      </c>
      <c r="D100">
        <v>177</v>
      </c>
      <c r="G100" s="26" t="s">
        <v>318</v>
      </c>
      <c r="H100" t="s">
        <v>319</v>
      </c>
    </row>
    <row r="101" spans="3:8" x14ac:dyDescent="0.2">
      <c r="C101" t="s">
        <v>286</v>
      </c>
      <c r="D101">
        <v>156</v>
      </c>
      <c r="G101" s="26" t="s">
        <v>320</v>
      </c>
      <c r="H101" t="s">
        <v>321</v>
      </c>
    </row>
    <row r="102" spans="3:8" x14ac:dyDescent="0.2">
      <c r="C102" t="s">
        <v>288</v>
      </c>
      <c r="D102">
        <v>179</v>
      </c>
      <c r="G102" s="26" t="s">
        <v>322</v>
      </c>
      <c r="H102" t="s">
        <v>323</v>
      </c>
    </row>
    <row r="103" spans="3:8" x14ac:dyDescent="0.2">
      <c r="C103" t="s">
        <v>290</v>
      </c>
      <c r="D103">
        <v>257</v>
      </c>
      <c r="G103" s="26" t="s">
        <v>324</v>
      </c>
      <c r="H103" t="s">
        <v>325</v>
      </c>
    </row>
    <row r="104" spans="3:8" x14ac:dyDescent="0.2">
      <c r="C104" t="s">
        <v>292</v>
      </c>
      <c r="D104">
        <v>198</v>
      </c>
      <c r="G104" s="26" t="s">
        <v>326</v>
      </c>
      <c r="H104" t="s">
        <v>327</v>
      </c>
    </row>
    <row r="105" spans="3:8" x14ac:dyDescent="0.2">
      <c r="C105" t="s">
        <v>294</v>
      </c>
      <c r="D105">
        <v>364</v>
      </c>
      <c r="G105" s="26" t="s">
        <v>451</v>
      </c>
      <c r="H105" t="s">
        <v>452</v>
      </c>
    </row>
    <row r="106" spans="3:8" x14ac:dyDescent="0.2">
      <c r="C106" t="s">
        <v>296</v>
      </c>
      <c r="D106">
        <v>170</v>
      </c>
      <c r="G106" s="26" t="s">
        <v>328</v>
      </c>
      <c r="H106" t="s">
        <v>329</v>
      </c>
    </row>
    <row r="107" spans="3:8" x14ac:dyDescent="0.2">
      <c r="C107" t="s">
        <v>298</v>
      </c>
      <c r="D107">
        <v>370</v>
      </c>
      <c r="G107" s="26" t="s">
        <v>330</v>
      </c>
      <c r="H107" t="s">
        <v>331</v>
      </c>
    </row>
    <row r="108" spans="3:8" x14ac:dyDescent="0.2">
      <c r="C108" t="s">
        <v>300</v>
      </c>
      <c r="D108">
        <v>0</v>
      </c>
      <c r="G108" s="26" t="s">
        <v>332</v>
      </c>
      <c r="H108" t="s">
        <v>333</v>
      </c>
    </row>
    <row r="109" spans="3:8" x14ac:dyDescent="0.2">
      <c r="C109" t="s">
        <v>340</v>
      </c>
      <c r="D109">
        <v>117</v>
      </c>
      <c r="G109" s="26" t="s">
        <v>334</v>
      </c>
      <c r="H109" t="s">
        <v>335</v>
      </c>
    </row>
    <row r="110" spans="3:8" x14ac:dyDescent="0.2">
      <c r="C110" t="s">
        <v>304</v>
      </c>
      <c r="D110">
        <v>903</v>
      </c>
      <c r="G110" s="26" t="s">
        <v>336</v>
      </c>
      <c r="H110" t="s">
        <v>337</v>
      </c>
    </row>
    <row r="111" spans="3:8" x14ac:dyDescent="0.2">
      <c r="C111" t="s">
        <v>306</v>
      </c>
      <c r="D111">
        <v>206</v>
      </c>
      <c r="G111" s="26" t="s">
        <v>338</v>
      </c>
      <c r="H111" t="s">
        <v>339</v>
      </c>
    </row>
    <row r="112" spans="3:8" x14ac:dyDescent="0.2">
      <c r="C112" t="s">
        <v>308</v>
      </c>
      <c r="D112">
        <v>904</v>
      </c>
      <c r="G112" s="26" t="s">
        <v>341</v>
      </c>
      <c r="H112" t="s">
        <v>342</v>
      </c>
    </row>
    <row r="113" spans="3:8" x14ac:dyDescent="0.2">
      <c r="C113" t="s">
        <v>310</v>
      </c>
      <c r="D113">
        <v>294</v>
      </c>
      <c r="G113" s="26" t="s">
        <v>343</v>
      </c>
      <c r="H113" t="s">
        <v>344</v>
      </c>
    </row>
    <row r="114" spans="3:8" x14ac:dyDescent="0.2">
      <c r="C114" t="s">
        <v>312</v>
      </c>
      <c r="D114">
        <v>905</v>
      </c>
      <c r="G114" s="26" t="s">
        <v>345</v>
      </c>
      <c r="H114" t="s">
        <v>346</v>
      </c>
    </row>
    <row r="115" spans="3:8" x14ac:dyDescent="0.2">
      <c r="C115" t="s">
        <v>314</v>
      </c>
      <c r="D115">
        <v>147</v>
      </c>
      <c r="G115" s="26" t="s">
        <v>347</v>
      </c>
      <c r="H115" t="s">
        <v>348</v>
      </c>
    </row>
    <row r="116" spans="3:8" x14ac:dyDescent="0.2">
      <c r="C116" t="s">
        <v>316</v>
      </c>
      <c r="D116">
        <v>280</v>
      </c>
      <c r="G116" s="26" t="s">
        <v>349</v>
      </c>
      <c r="H116" t="s">
        <v>350</v>
      </c>
    </row>
    <row r="117" spans="3:8" x14ac:dyDescent="0.2">
      <c r="C117" t="s">
        <v>318</v>
      </c>
      <c r="D117">
        <v>104</v>
      </c>
      <c r="G117" s="26" t="s">
        <v>351</v>
      </c>
      <c r="H117" t="s">
        <v>352</v>
      </c>
    </row>
    <row r="118" spans="3:8" x14ac:dyDescent="0.2">
      <c r="C118" t="s">
        <v>320</v>
      </c>
      <c r="D118">
        <v>168</v>
      </c>
      <c r="G118" s="26" t="s">
        <v>353</v>
      </c>
      <c r="H118" t="s">
        <v>354</v>
      </c>
    </row>
    <row r="119" spans="3:8" x14ac:dyDescent="0.2">
      <c r="C119" t="s">
        <v>322</v>
      </c>
      <c r="D119">
        <v>192</v>
      </c>
      <c r="G119" s="26" t="s">
        <v>355</v>
      </c>
      <c r="H119" t="s">
        <v>356</v>
      </c>
    </row>
    <row r="120" spans="3:8" x14ac:dyDescent="0.2">
      <c r="C120" t="s">
        <v>324</v>
      </c>
      <c r="D120">
        <v>207</v>
      </c>
      <c r="G120" s="26" t="s">
        <v>357</v>
      </c>
      <c r="H120" t="s">
        <v>358</v>
      </c>
    </row>
    <row r="121" spans="3:8" x14ac:dyDescent="0.2">
      <c r="C121" t="s">
        <v>326</v>
      </c>
      <c r="D121">
        <v>208</v>
      </c>
      <c r="G121" s="26" t="s">
        <v>359</v>
      </c>
      <c r="H121" t="s">
        <v>360</v>
      </c>
    </row>
    <row r="122" spans="3:8" x14ac:dyDescent="0.2">
      <c r="C122" t="s">
        <v>328</v>
      </c>
      <c r="D122">
        <v>299</v>
      </c>
      <c r="G122" s="26" t="s">
        <v>361</v>
      </c>
      <c r="H122" t="s">
        <v>362</v>
      </c>
    </row>
    <row r="123" spans="3:8" x14ac:dyDescent="0.2">
      <c r="C123" t="s">
        <v>330</v>
      </c>
      <c r="D123">
        <v>171</v>
      </c>
      <c r="G123" s="26" t="s">
        <v>363</v>
      </c>
      <c r="H123" t="s">
        <v>364</v>
      </c>
    </row>
    <row r="124" spans="3:8" x14ac:dyDescent="0.2">
      <c r="C124" t="s">
        <v>332</v>
      </c>
      <c r="D124">
        <v>162</v>
      </c>
      <c r="G124" s="26" t="s">
        <v>365</v>
      </c>
      <c r="H124" t="s">
        <v>366</v>
      </c>
    </row>
    <row r="125" spans="3:8" x14ac:dyDescent="0.2">
      <c r="C125" t="s">
        <v>334</v>
      </c>
      <c r="D125">
        <v>361</v>
      </c>
      <c r="G125" s="26" t="s">
        <v>453</v>
      </c>
      <c r="H125" t="s">
        <v>454</v>
      </c>
    </row>
    <row r="126" spans="3:8" x14ac:dyDescent="0.2">
      <c r="C126" t="s">
        <v>336</v>
      </c>
      <c r="D126">
        <v>223</v>
      </c>
      <c r="G126" s="26" t="s">
        <v>367</v>
      </c>
      <c r="H126" t="s">
        <v>368</v>
      </c>
    </row>
    <row r="127" spans="3:8" x14ac:dyDescent="0.2">
      <c r="C127" t="s">
        <v>338</v>
      </c>
      <c r="D127">
        <v>188</v>
      </c>
      <c r="G127" s="26" t="s">
        <v>369</v>
      </c>
      <c r="H127" t="s">
        <v>370</v>
      </c>
    </row>
    <row r="128" spans="3:8" x14ac:dyDescent="0.2">
      <c r="C128" t="s">
        <v>341</v>
      </c>
      <c r="D128">
        <v>362</v>
      </c>
      <c r="G128" s="26" t="s">
        <v>371</v>
      </c>
      <c r="H128" t="s">
        <v>372</v>
      </c>
    </row>
    <row r="129" spans="3:8" x14ac:dyDescent="0.2">
      <c r="C129" t="s">
        <v>343</v>
      </c>
      <c r="D129">
        <v>366</v>
      </c>
      <c r="G129" s="26" t="s">
        <v>373</v>
      </c>
      <c r="H129" t="s">
        <v>374</v>
      </c>
    </row>
    <row r="130" spans="3:8" x14ac:dyDescent="0.2">
      <c r="C130" t="s">
        <v>345</v>
      </c>
      <c r="D130">
        <v>369</v>
      </c>
      <c r="G130" s="26" t="s">
        <v>375</v>
      </c>
      <c r="H130" t="s">
        <v>376</v>
      </c>
    </row>
    <row r="131" spans="3:8" x14ac:dyDescent="0.2">
      <c r="C131" t="s">
        <v>347</v>
      </c>
      <c r="D131">
        <v>373</v>
      </c>
      <c r="G131" s="26" t="s">
        <v>377</v>
      </c>
      <c r="H131" t="s">
        <v>378</v>
      </c>
    </row>
    <row r="132" spans="3:8" x14ac:dyDescent="0.2">
      <c r="C132" t="s">
        <v>349</v>
      </c>
      <c r="D132">
        <v>288</v>
      </c>
      <c r="G132" s="26" t="s">
        <v>379</v>
      </c>
      <c r="H132" t="s">
        <v>380</v>
      </c>
    </row>
    <row r="133" spans="3:8" x14ac:dyDescent="0.2">
      <c r="C133" t="s">
        <v>351</v>
      </c>
      <c r="D133">
        <v>292</v>
      </c>
      <c r="G133" s="26" t="s">
        <v>381</v>
      </c>
      <c r="H133" t="s">
        <v>382</v>
      </c>
    </row>
    <row r="134" spans="3:8" x14ac:dyDescent="0.2">
      <c r="C134" t="s">
        <v>353</v>
      </c>
      <c r="D134">
        <v>275</v>
      </c>
      <c r="G134" s="26" t="s">
        <v>383</v>
      </c>
      <c r="H134" t="s">
        <v>384</v>
      </c>
    </row>
    <row r="135" spans="3:8" x14ac:dyDescent="0.2">
      <c r="C135" t="s">
        <v>355</v>
      </c>
      <c r="D135">
        <v>219</v>
      </c>
      <c r="G135" s="26" t="s">
        <v>385</v>
      </c>
      <c r="H135" t="s">
        <v>386</v>
      </c>
    </row>
    <row r="136" spans="3:8" x14ac:dyDescent="0.2">
      <c r="C136" t="s">
        <v>357</v>
      </c>
      <c r="D136">
        <v>912</v>
      </c>
      <c r="G136" s="26" t="s">
        <v>387</v>
      </c>
      <c r="H136" t="s">
        <v>388</v>
      </c>
    </row>
    <row r="137" spans="3:8" x14ac:dyDescent="0.2">
      <c r="C137" t="s">
        <v>359</v>
      </c>
      <c r="D137">
        <v>125</v>
      </c>
      <c r="G137" s="26" t="s">
        <v>389</v>
      </c>
      <c r="H137" t="s">
        <v>390</v>
      </c>
    </row>
    <row r="138" spans="3:8" x14ac:dyDescent="0.2">
      <c r="C138" t="s">
        <v>361</v>
      </c>
      <c r="D138">
        <v>906</v>
      </c>
      <c r="G138" s="26" t="s">
        <v>391</v>
      </c>
      <c r="H138" t="s">
        <v>392</v>
      </c>
    </row>
    <row r="139" spans="3:8" x14ac:dyDescent="0.2">
      <c r="C139" t="s">
        <v>363</v>
      </c>
      <c r="D139">
        <v>196</v>
      </c>
      <c r="G139" s="26" t="s">
        <v>455</v>
      </c>
      <c r="H139" t="s">
        <v>456</v>
      </c>
    </row>
    <row r="140" spans="3:8" x14ac:dyDescent="0.2">
      <c r="C140" t="s">
        <v>365</v>
      </c>
      <c r="D140">
        <v>907</v>
      </c>
      <c r="G140" s="26" t="s">
        <v>393</v>
      </c>
      <c r="H140" t="s">
        <v>394</v>
      </c>
    </row>
    <row r="141" spans="3:8" x14ac:dyDescent="0.2">
      <c r="C141" t="s">
        <v>367</v>
      </c>
      <c r="D141">
        <v>215</v>
      </c>
      <c r="G141" s="26" t="s">
        <v>395</v>
      </c>
      <c r="H141" t="s">
        <v>396</v>
      </c>
    </row>
    <row r="142" spans="3:8" x14ac:dyDescent="0.2">
      <c r="C142" t="s">
        <v>369</v>
      </c>
      <c r="D142">
        <v>283</v>
      </c>
      <c r="G142" s="26" t="s">
        <v>397</v>
      </c>
      <c r="H142" t="s">
        <v>398</v>
      </c>
    </row>
    <row r="143" spans="3:8" x14ac:dyDescent="0.2">
      <c r="C143" t="s">
        <v>371</v>
      </c>
      <c r="D143">
        <v>908</v>
      </c>
      <c r="G143" s="26" t="s">
        <v>399</v>
      </c>
      <c r="H143" t="s">
        <v>400</v>
      </c>
    </row>
    <row r="144" spans="3:8" x14ac:dyDescent="0.2">
      <c r="C144" t="s">
        <v>373</v>
      </c>
      <c r="D144">
        <v>160</v>
      </c>
      <c r="G144" s="26" t="s">
        <v>401</v>
      </c>
      <c r="H144" t="s">
        <v>402</v>
      </c>
    </row>
    <row r="145" spans="3:8" x14ac:dyDescent="0.2">
      <c r="C145" t="s">
        <v>375</v>
      </c>
      <c r="D145">
        <v>159</v>
      </c>
      <c r="G145" s="26" t="s">
        <v>403</v>
      </c>
      <c r="H145" t="s">
        <v>404</v>
      </c>
    </row>
    <row r="146" spans="3:8" x14ac:dyDescent="0.2">
      <c r="C146" t="s">
        <v>377</v>
      </c>
      <c r="D146">
        <v>298</v>
      </c>
      <c r="G146" s="26" t="s">
        <v>405</v>
      </c>
      <c r="H146" t="s">
        <v>406</v>
      </c>
    </row>
    <row r="147" spans="3:8" x14ac:dyDescent="0.2">
      <c r="C147" t="s">
        <v>379</v>
      </c>
      <c r="D147">
        <v>229</v>
      </c>
      <c r="G147" s="26" t="s">
        <v>407</v>
      </c>
      <c r="H147" t="s">
        <v>408</v>
      </c>
    </row>
    <row r="148" spans="3:8" x14ac:dyDescent="0.2">
      <c r="C148" t="s">
        <v>381</v>
      </c>
      <c r="D148">
        <v>169</v>
      </c>
      <c r="G148" s="26" t="s">
        <v>409</v>
      </c>
      <c r="H148" t="s">
        <v>410</v>
      </c>
    </row>
    <row r="149" spans="3:8" x14ac:dyDescent="0.2">
      <c r="C149" t="s">
        <v>383</v>
      </c>
      <c r="D149">
        <v>251</v>
      </c>
      <c r="G149" s="26" t="s">
        <v>411</v>
      </c>
      <c r="H149" t="s">
        <v>412</v>
      </c>
    </row>
    <row r="150" spans="3:8" x14ac:dyDescent="0.2">
      <c r="C150" t="s">
        <v>385</v>
      </c>
      <c r="D150">
        <v>286</v>
      </c>
      <c r="G150" s="26" t="s">
        <v>413</v>
      </c>
      <c r="H150" t="s">
        <v>414</v>
      </c>
    </row>
    <row r="151" spans="3:8" x14ac:dyDescent="0.2">
      <c r="C151" t="s">
        <v>387</v>
      </c>
      <c r="D151">
        <v>236</v>
      </c>
      <c r="G151" s="26" t="s">
        <v>415</v>
      </c>
      <c r="H151" t="s">
        <v>416</v>
      </c>
    </row>
    <row r="152" spans="3:8" x14ac:dyDescent="0.2">
      <c r="C152" t="s">
        <v>389</v>
      </c>
      <c r="D152">
        <v>231</v>
      </c>
      <c r="G152" s="26" t="s">
        <v>417</v>
      </c>
      <c r="H152" t="s">
        <v>418</v>
      </c>
    </row>
    <row r="153" spans="3:8" x14ac:dyDescent="0.2">
      <c r="C153" t="s">
        <v>391</v>
      </c>
      <c r="D153">
        <v>191</v>
      </c>
      <c r="G153" s="26" t="s">
        <v>419</v>
      </c>
      <c r="H153" t="s">
        <v>420</v>
      </c>
    </row>
    <row r="154" spans="3:8" x14ac:dyDescent="0.2">
      <c r="C154" t="s">
        <v>393</v>
      </c>
      <c r="D154">
        <v>282</v>
      </c>
      <c r="G154" s="26" t="s">
        <v>421</v>
      </c>
      <c r="H154" t="s">
        <v>422</v>
      </c>
    </row>
    <row r="155" spans="3:8" x14ac:dyDescent="0.2">
      <c r="C155" t="s">
        <v>395</v>
      </c>
      <c r="D155">
        <v>154</v>
      </c>
      <c r="G155" s="26" t="s">
        <v>423</v>
      </c>
      <c r="H155" t="s">
        <v>424</v>
      </c>
    </row>
    <row r="156" spans="3:8" x14ac:dyDescent="0.2">
      <c r="C156" t="s">
        <v>397</v>
      </c>
      <c r="D156">
        <v>365</v>
      </c>
      <c r="G156" s="26" t="s">
        <v>425</v>
      </c>
      <c r="H156" t="s">
        <v>426</v>
      </c>
    </row>
    <row r="157" spans="3:8" x14ac:dyDescent="0.2">
      <c r="C157" t="s">
        <v>399</v>
      </c>
      <c r="D157">
        <v>237</v>
      </c>
      <c r="G157" s="26" t="s">
        <v>427</v>
      </c>
      <c r="H157" t="s">
        <v>428</v>
      </c>
    </row>
    <row r="158" spans="3:8" x14ac:dyDescent="0.2">
      <c r="C158" t="s">
        <v>401</v>
      </c>
      <c r="D158">
        <v>271</v>
      </c>
      <c r="G158" s="26" t="s">
        <v>429</v>
      </c>
      <c r="H158" t="s">
        <v>430</v>
      </c>
    </row>
    <row r="159" spans="3:8" x14ac:dyDescent="0.2">
      <c r="C159" t="s">
        <v>403</v>
      </c>
      <c r="D159">
        <v>209</v>
      </c>
      <c r="G159" s="26" t="s">
        <v>431</v>
      </c>
      <c r="H159" t="s">
        <v>432</v>
      </c>
    </row>
    <row r="160" spans="3:8" x14ac:dyDescent="0.2">
      <c r="C160" t="s">
        <v>405</v>
      </c>
      <c r="D160">
        <v>197</v>
      </c>
      <c r="G160" s="26" t="s">
        <v>433</v>
      </c>
      <c r="H160" t="s">
        <v>434</v>
      </c>
    </row>
    <row r="161" spans="3:8" x14ac:dyDescent="0.2">
      <c r="C161" t="s">
        <v>407</v>
      </c>
      <c r="D161">
        <v>273</v>
      </c>
      <c r="G161" s="26" t="s">
        <v>435</v>
      </c>
      <c r="H161" t="s">
        <v>436</v>
      </c>
    </row>
    <row r="162" spans="3:8" x14ac:dyDescent="0.2">
      <c r="C162" t="s">
        <v>409</v>
      </c>
      <c r="D162">
        <v>122</v>
      </c>
      <c r="G162" s="26" t="s">
        <v>437</v>
      </c>
      <c r="H162" t="s">
        <v>438</v>
      </c>
    </row>
    <row r="163" spans="3:8" x14ac:dyDescent="0.2">
      <c r="C163" t="s">
        <v>411</v>
      </c>
      <c r="D163">
        <v>151</v>
      </c>
      <c r="G163" s="26" t="s">
        <v>439</v>
      </c>
      <c r="H163" t="s">
        <v>440</v>
      </c>
    </row>
    <row r="164" spans="3:8" x14ac:dyDescent="0.2">
      <c r="C164" t="s">
        <v>413</v>
      </c>
      <c r="D164">
        <v>112</v>
      </c>
      <c r="G164" s="26" t="s">
        <v>441</v>
      </c>
      <c r="H164" t="s">
        <v>442</v>
      </c>
    </row>
    <row r="165" spans="3:8" x14ac:dyDescent="0.2">
      <c r="C165" t="s">
        <v>415</v>
      </c>
      <c r="D165">
        <v>186</v>
      </c>
      <c r="G165" s="26" t="s">
        <v>443</v>
      </c>
      <c r="H165" t="s">
        <v>444</v>
      </c>
    </row>
    <row r="166" spans="3:8" x14ac:dyDescent="0.2">
      <c r="C166" t="s">
        <v>417</v>
      </c>
      <c r="D166">
        <v>106</v>
      </c>
      <c r="G166" s="26" t="s">
        <v>445</v>
      </c>
      <c r="H166" t="s">
        <v>446</v>
      </c>
    </row>
    <row r="167" spans="3:8" x14ac:dyDescent="0.2">
      <c r="C167" t="s">
        <v>419</v>
      </c>
      <c r="D167">
        <v>123</v>
      </c>
    </row>
    <row r="168" spans="3:8" x14ac:dyDescent="0.2">
      <c r="C168" t="s">
        <v>421</v>
      </c>
      <c r="D168">
        <v>139</v>
      </c>
    </row>
    <row r="169" spans="3:8" x14ac:dyDescent="0.2">
      <c r="C169" t="s">
        <v>423</v>
      </c>
      <c r="D169">
        <v>204</v>
      </c>
    </row>
    <row r="170" spans="3:8" x14ac:dyDescent="0.2">
      <c r="C170" t="s">
        <v>425</v>
      </c>
      <c r="D170">
        <v>911</v>
      </c>
    </row>
    <row r="171" spans="3:8" x14ac:dyDescent="0.2">
      <c r="C171" t="s">
        <v>427</v>
      </c>
      <c r="D171">
        <v>134</v>
      </c>
    </row>
    <row r="172" spans="3:8" x14ac:dyDescent="0.2">
      <c r="C172" t="s">
        <v>429</v>
      </c>
      <c r="D172">
        <v>202</v>
      </c>
    </row>
    <row r="173" spans="3:8" x14ac:dyDescent="0.2">
      <c r="C173" t="s">
        <v>431</v>
      </c>
      <c r="D173">
        <v>222</v>
      </c>
    </row>
    <row r="174" spans="3:8" x14ac:dyDescent="0.2">
      <c r="C174" t="s">
        <v>433</v>
      </c>
      <c r="D174">
        <v>214</v>
      </c>
    </row>
    <row r="175" spans="3:8" x14ac:dyDescent="0.2">
      <c r="C175" t="s">
        <v>435</v>
      </c>
      <c r="D175">
        <v>149</v>
      </c>
    </row>
    <row r="176" spans="3:8" x14ac:dyDescent="0.2">
      <c r="C176" t="s">
        <v>437</v>
      </c>
      <c r="D176">
        <v>146</v>
      </c>
    </row>
    <row r="177" spans="3:4" x14ac:dyDescent="0.2">
      <c r="C177" t="s">
        <v>439</v>
      </c>
      <c r="D177">
        <v>274</v>
      </c>
    </row>
    <row r="178" spans="3:4" x14ac:dyDescent="0.2">
      <c r="C178" t="s">
        <v>441</v>
      </c>
      <c r="D178">
        <v>133</v>
      </c>
    </row>
    <row r="179" spans="3:4" x14ac:dyDescent="0.2">
      <c r="C179" t="s">
        <v>443</v>
      </c>
      <c r="D179">
        <v>303</v>
      </c>
    </row>
    <row r="180" spans="3:4" x14ac:dyDescent="0.2">
      <c r="C180" t="s">
        <v>445</v>
      </c>
    </row>
  </sheetData>
  <sheetProtection selectLockedCells="1" selectUnlockedCells="1"/>
  <sortState xmlns:xlrd2="http://schemas.microsoft.com/office/spreadsheetml/2017/richdata2" ref="G6:H171">
    <sortCondition ref="G171"/>
  </sortState>
  <hyperlinks>
    <hyperlink ref="J17" r:id="rId1" xr:uid="{00000000-0004-0000-0100-00000B000000}"/>
    <hyperlink ref="K6" r:id="rId2" xr:uid="{00000000-0004-0000-0100-00000A000000}"/>
    <hyperlink ref="K7" r:id="rId3" xr:uid="{00000000-0004-0000-0100-000009000000}"/>
    <hyperlink ref="K8" r:id="rId4" xr:uid="{00000000-0004-0000-0100-000008000000}"/>
    <hyperlink ref="K9" r:id="rId5" xr:uid="{00000000-0004-0000-0100-000007000000}"/>
    <hyperlink ref="K10" r:id="rId6" xr:uid="{00000000-0004-0000-0100-000006000000}"/>
    <hyperlink ref="K19" r:id="rId7" xr:uid="{00000000-0004-0000-0100-000005000000}"/>
    <hyperlink ref="K13" r:id="rId8" xr:uid="{00000000-0004-0000-0100-000004000000}"/>
    <hyperlink ref="K14" r:id="rId9" xr:uid="{00000000-0004-0000-0100-000003000000}"/>
    <hyperlink ref="K15" r:id="rId10" xr:uid="{00000000-0004-0000-0100-000002000000}"/>
    <hyperlink ref="K17" r:id="rId11" xr:uid="{00000000-0004-0000-0100-000001000000}"/>
    <hyperlink ref="K18" r:id="rId12" xr:uid="{00000000-0004-0000-0100-000000000000}"/>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pageSetUpPr autoPageBreaks="0" fitToPage="1"/>
  </sheetPr>
  <dimension ref="A1:M54"/>
  <sheetViews>
    <sheetView showGridLines="0" tabSelected="1" zoomScale="75" zoomScaleNormal="85" workbookViewId="0">
      <selection activeCell="H10" sqref="H10"/>
    </sheetView>
  </sheetViews>
  <sheetFormatPr baseColWidth="10" defaultColWidth="0" defaultRowHeight="24" customHeight="1" zeroHeight="1" x14ac:dyDescent="0.2"/>
  <cols>
    <col min="1" max="1" width="2.59765625" style="16" customWidth="1"/>
    <col min="2" max="2" width="18.796875" style="16" customWidth="1"/>
    <col min="3" max="3" width="45.59765625" style="16" bestFit="1" customWidth="1"/>
    <col min="4" max="4" width="23.19921875" style="16" customWidth="1"/>
    <col min="5" max="5" width="18.796875" style="16" customWidth="1"/>
    <col min="6" max="6" width="15.3984375" style="16" customWidth="1"/>
    <col min="7" max="7" width="25" style="16" customWidth="1"/>
    <col min="8" max="8" width="34.796875" style="16" customWidth="1"/>
    <col min="9" max="9" width="47.59765625" style="16" customWidth="1"/>
    <col min="10" max="10" width="1.59765625" style="16" customWidth="1"/>
    <col min="11" max="11" width="15.796875" style="16" customWidth="1"/>
    <col min="12" max="12" width="2.3984375" style="16" customWidth="1"/>
    <col min="13" max="13" width="13.59765625" style="16" hidden="1" customWidth="1"/>
    <col min="14" max="16384" width="9.19921875" style="16" hidden="1"/>
  </cols>
  <sheetData>
    <row r="1" spans="1:13" ht="9.75" customHeight="1" x14ac:dyDescent="0.2"/>
    <row r="2" spans="1:13" ht="25.5" customHeight="1" x14ac:dyDescent="0.35">
      <c r="A2" s="13"/>
      <c r="B2" s="14" t="s">
        <v>464</v>
      </c>
      <c r="C2" s="15"/>
    </row>
    <row r="3" spans="1:13" ht="44.25" customHeight="1" thickBot="1" x14ac:dyDescent="0.4">
      <c r="A3" s="13"/>
      <c r="B3" s="128" t="s">
        <v>465</v>
      </c>
      <c r="C3" s="128"/>
      <c r="D3" s="128"/>
    </row>
    <row r="4" spans="1:13" ht="30" customHeight="1" x14ac:dyDescent="0.2">
      <c r="B4" s="58" t="s">
        <v>0</v>
      </c>
      <c r="C4" s="140"/>
      <c r="D4" s="141"/>
      <c r="E4" s="59"/>
      <c r="F4" s="138"/>
      <c r="G4" s="138"/>
      <c r="H4" s="138"/>
      <c r="I4" s="59"/>
      <c r="L4" s="17"/>
    </row>
    <row r="5" spans="1:13" ht="30" customHeight="1" x14ac:dyDescent="0.2">
      <c r="B5" s="60" t="s">
        <v>1</v>
      </c>
      <c r="C5" s="129"/>
      <c r="D5" s="130"/>
      <c r="E5" s="59"/>
      <c r="F5" s="61"/>
      <c r="G5" s="61"/>
      <c r="H5" s="61"/>
      <c r="I5" s="59"/>
      <c r="J5" s="17"/>
      <c r="K5" s="18"/>
      <c r="L5" s="19"/>
      <c r="M5" s="20"/>
    </row>
    <row r="6" spans="1:13" ht="30" customHeight="1" x14ac:dyDescent="0.2">
      <c r="B6" s="136" t="s">
        <v>463</v>
      </c>
      <c r="C6" s="131" t="s">
        <v>555</v>
      </c>
      <c r="D6" s="132"/>
      <c r="E6" s="59"/>
      <c r="F6" s="61"/>
      <c r="G6" s="61"/>
      <c r="H6" s="61"/>
      <c r="I6" s="59"/>
      <c r="J6" s="17"/>
      <c r="K6" s="21"/>
      <c r="L6" s="22"/>
      <c r="M6" s="22"/>
    </row>
    <row r="7" spans="1:13" ht="30" customHeight="1" thickBot="1" x14ac:dyDescent="0.25">
      <c r="B7" s="137"/>
      <c r="C7" s="133" t="s">
        <v>556</v>
      </c>
      <c r="D7" s="134"/>
      <c r="E7" s="59"/>
      <c r="F7" s="61"/>
      <c r="G7" s="61"/>
      <c r="H7" s="61"/>
      <c r="I7" s="59"/>
      <c r="J7" s="17"/>
      <c r="K7" s="21"/>
      <c r="L7" s="1"/>
      <c r="M7" s="23"/>
    </row>
    <row r="8" spans="1:13" ht="18" customHeight="1" thickBot="1" x14ac:dyDescent="0.25">
      <c r="B8" s="62"/>
      <c r="C8" s="135"/>
      <c r="D8" s="135"/>
      <c r="E8" s="59"/>
      <c r="F8" s="61"/>
      <c r="G8" s="61"/>
      <c r="H8" s="61"/>
      <c r="I8" s="59"/>
      <c r="J8" s="17"/>
      <c r="K8" s="18"/>
      <c r="L8" s="16" t="s">
        <v>2</v>
      </c>
      <c r="M8" s="22"/>
    </row>
    <row r="9" spans="1:13" ht="18" thickBot="1" x14ac:dyDescent="0.25">
      <c r="B9" s="63" t="s">
        <v>3</v>
      </c>
      <c r="C9" s="64" t="s">
        <v>4</v>
      </c>
      <c r="D9" s="64" t="s">
        <v>5</v>
      </c>
      <c r="E9" s="142" t="s">
        <v>6</v>
      </c>
      <c r="F9" s="142"/>
      <c r="G9" s="65" t="s">
        <v>7</v>
      </c>
      <c r="H9" s="64" t="s">
        <v>8</v>
      </c>
      <c r="I9" s="66" t="s">
        <v>9</v>
      </c>
      <c r="J9" s="5"/>
    </row>
    <row r="10" spans="1:13" ht="30" customHeight="1" x14ac:dyDescent="0.2">
      <c r="B10" s="67"/>
      <c r="C10" s="101"/>
      <c r="D10" s="101"/>
      <c r="E10" s="114"/>
      <c r="F10" s="115"/>
      <c r="G10" s="102"/>
      <c r="H10" s="69"/>
      <c r="I10" s="70"/>
      <c r="J10" s="2"/>
    </row>
    <row r="11" spans="1:13" ht="30" customHeight="1" x14ac:dyDescent="0.2">
      <c r="B11" s="71"/>
      <c r="C11" s="72"/>
      <c r="D11" s="72"/>
      <c r="E11" s="114"/>
      <c r="F11" s="115"/>
      <c r="G11" s="68"/>
      <c r="H11" s="69"/>
      <c r="I11" s="73"/>
      <c r="J11" s="2"/>
    </row>
    <row r="12" spans="1:13" ht="30" customHeight="1" x14ac:dyDescent="0.2">
      <c r="B12" s="71"/>
      <c r="C12" s="72"/>
      <c r="D12" s="72"/>
      <c r="E12" s="114"/>
      <c r="F12" s="115"/>
      <c r="G12" s="68"/>
      <c r="H12" s="69"/>
      <c r="I12" s="73"/>
      <c r="J12" s="2"/>
    </row>
    <row r="13" spans="1:13" ht="30" customHeight="1" x14ac:dyDescent="0.2">
      <c r="B13" s="71"/>
      <c r="C13" s="72"/>
      <c r="D13" s="72"/>
      <c r="E13" s="114"/>
      <c r="F13" s="115"/>
      <c r="G13" s="68"/>
      <c r="H13" s="69"/>
      <c r="I13" s="73"/>
      <c r="J13" s="2"/>
      <c r="K13" s="56">
        <f>COUNTIF(B10:I22,"*"&amp;"Other"&amp;"*")</f>
        <v>0</v>
      </c>
    </row>
    <row r="14" spans="1:13" ht="30" customHeight="1" x14ac:dyDescent="0.2">
      <c r="B14" s="71"/>
      <c r="C14" s="72"/>
      <c r="D14" s="72"/>
      <c r="E14" s="114"/>
      <c r="F14" s="115"/>
      <c r="G14" s="68"/>
      <c r="H14" s="69"/>
      <c r="I14" s="73"/>
      <c r="J14" s="2"/>
      <c r="K14" s="56" t="b">
        <f>COUNTIF(B10:I22,"*"&amp;"Other"&amp;"*")&gt;0</f>
        <v>0</v>
      </c>
    </row>
    <row r="15" spans="1:13" ht="30" customHeight="1" x14ac:dyDescent="0.2">
      <c r="B15" s="71"/>
      <c r="C15" s="72"/>
      <c r="D15" s="72"/>
      <c r="E15" s="114"/>
      <c r="F15" s="115"/>
      <c r="G15" s="68"/>
      <c r="H15" s="69"/>
      <c r="I15" s="73"/>
      <c r="J15" s="2"/>
    </row>
    <row r="16" spans="1:13" ht="30" customHeight="1" x14ac:dyDescent="0.2">
      <c r="B16" s="71"/>
      <c r="C16" s="72"/>
      <c r="D16" s="72"/>
      <c r="E16" s="114"/>
      <c r="F16" s="115"/>
      <c r="G16" s="68"/>
      <c r="H16" s="69"/>
      <c r="I16" s="73"/>
      <c r="J16" s="2"/>
    </row>
    <row r="17" spans="2:11" ht="30" customHeight="1" x14ac:dyDescent="0.2">
      <c r="B17" s="71"/>
      <c r="C17" s="72"/>
      <c r="D17" s="72"/>
      <c r="E17" s="114"/>
      <c r="F17" s="115"/>
      <c r="G17" s="68"/>
      <c r="H17" s="69"/>
      <c r="I17" s="73"/>
      <c r="J17" s="2"/>
    </row>
    <row r="18" spans="2:11" ht="30" customHeight="1" x14ac:dyDescent="0.2">
      <c r="B18" s="71"/>
      <c r="C18" s="72"/>
      <c r="D18" s="72"/>
      <c r="E18" s="114"/>
      <c r="F18" s="115"/>
      <c r="G18" s="68"/>
      <c r="H18" s="69"/>
      <c r="I18" s="73"/>
      <c r="J18" s="2"/>
    </row>
    <row r="19" spans="2:11" ht="30" customHeight="1" x14ac:dyDescent="0.2">
      <c r="B19" s="71"/>
      <c r="C19" s="72"/>
      <c r="D19" s="72"/>
      <c r="E19" s="114"/>
      <c r="F19" s="115"/>
      <c r="G19" s="68"/>
      <c r="H19" s="69"/>
      <c r="I19" s="73"/>
      <c r="J19" s="2"/>
    </row>
    <row r="20" spans="2:11" ht="30" customHeight="1" x14ac:dyDescent="0.2">
      <c r="B20" s="71"/>
      <c r="C20" s="72"/>
      <c r="D20" s="72"/>
      <c r="E20" s="114"/>
      <c r="F20" s="115"/>
      <c r="G20" s="68"/>
      <c r="H20" s="69"/>
      <c r="I20" s="73"/>
      <c r="J20" s="2"/>
    </row>
    <row r="21" spans="2:11" ht="30" customHeight="1" x14ac:dyDescent="0.2">
      <c r="B21" s="71"/>
      <c r="C21" s="72"/>
      <c r="D21" s="72"/>
      <c r="E21" s="114"/>
      <c r="F21" s="115"/>
      <c r="G21" s="68"/>
      <c r="H21" s="69"/>
      <c r="I21" s="73"/>
      <c r="J21" s="2"/>
    </row>
    <row r="22" spans="2:11" ht="30" customHeight="1" thickBot="1" x14ac:dyDescent="0.25">
      <c r="B22" s="74"/>
      <c r="C22" s="75"/>
      <c r="D22" s="75"/>
      <c r="E22" s="126"/>
      <c r="F22" s="127"/>
      <c r="G22" s="76"/>
      <c r="H22" s="77"/>
      <c r="I22" s="78"/>
      <c r="J22" s="2"/>
    </row>
    <row r="23" spans="2:11" ht="12" customHeight="1" thickBot="1" x14ac:dyDescent="0.25">
      <c r="B23" s="59"/>
      <c r="C23" s="59"/>
      <c r="D23" s="59"/>
      <c r="E23" s="59"/>
      <c r="F23" s="59"/>
      <c r="G23" s="59"/>
      <c r="H23" s="59"/>
      <c r="I23" s="79"/>
      <c r="J23" s="3"/>
      <c r="K23" s="2"/>
    </row>
    <row r="24" spans="2:11" ht="30" customHeight="1" thickBot="1" x14ac:dyDescent="0.25">
      <c r="B24" s="59"/>
      <c r="C24" s="124" t="s">
        <v>517</v>
      </c>
      <c r="D24" s="125"/>
      <c r="E24" s="122"/>
      <c r="F24" s="122"/>
      <c r="G24" s="122"/>
      <c r="H24" s="122"/>
      <c r="I24" s="123"/>
      <c r="J24" s="3"/>
      <c r="K24" s="2"/>
    </row>
    <row r="25" spans="2:11" ht="10.5" customHeight="1" thickBot="1" x14ac:dyDescent="0.25">
      <c r="B25" s="59"/>
      <c r="C25" s="59"/>
      <c r="D25" s="59"/>
      <c r="E25" s="59"/>
      <c r="F25" s="59"/>
      <c r="G25" s="59"/>
      <c r="H25" s="59"/>
      <c r="I25" s="79"/>
      <c r="J25" s="3"/>
      <c r="K25" s="2"/>
    </row>
    <row r="26" spans="2:11" ht="30" customHeight="1" x14ac:dyDescent="0.2">
      <c r="B26" s="59"/>
      <c r="C26" s="59"/>
      <c r="D26" s="116" t="s">
        <v>10</v>
      </c>
      <c r="E26" s="117"/>
      <c r="F26" s="117"/>
      <c r="G26" s="117"/>
      <c r="H26" s="117"/>
      <c r="I26" s="80" t="s">
        <v>30</v>
      </c>
      <c r="J26" s="3"/>
      <c r="K26" s="2"/>
    </row>
    <row r="27" spans="2:11" ht="30" customHeight="1" x14ac:dyDescent="0.2">
      <c r="B27" s="59"/>
      <c r="C27" s="59"/>
      <c r="D27" s="118" t="s">
        <v>561</v>
      </c>
      <c r="E27" s="119"/>
      <c r="F27" s="119"/>
      <c r="G27" s="119"/>
      <c r="H27" s="119"/>
      <c r="I27" s="81"/>
    </row>
    <row r="28" spans="2:11" ht="30" customHeight="1" thickBot="1" x14ac:dyDescent="0.25">
      <c r="B28" s="59"/>
      <c r="C28" s="59"/>
      <c r="D28" s="120" t="s">
        <v>554</v>
      </c>
      <c r="E28" s="121"/>
      <c r="F28" s="121"/>
      <c r="G28" s="121"/>
      <c r="H28" s="121"/>
      <c r="I28" s="82"/>
    </row>
    <row r="29" spans="2:11" ht="15" customHeight="1" thickBot="1" x14ac:dyDescent="0.25">
      <c r="B29" s="59"/>
      <c r="C29" s="59"/>
      <c r="D29" s="59"/>
      <c r="E29" s="59"/>
      <c r="F29" s="59"/>
      <c r="G29" s="59"/>
      <c r="H29" s="59"/>
      <c r="I29" s="59"/>
    </row>
    <row r="30" spans="2:11" ht="30" customHeight="1" thickBot="1" x14ac:dyDescent="0.25">
      <c r="B30" s="59"/>
      <c r="C30" s="59"/>
      <c r="D30" s="59"/>
      <c r="E30" s="59"/>
      <c r="F30" s="59"/>
      <c r="G30" s="59"/>
      <c r="H30" s="84" t="s">
        <v>519</v>
      </c>
      <c r="I30" s="83">
        <f>SUM(I10:I22)-I27</f>
        <v>0</v>
      </c>
    </row>
    <row r="31" spans="2:11" ht="24" customHeight="1" x14ac:dyDescent="0.2">
      <c r="H31" s="57"/>
      <c r="I31" s="57"/>
    </row>
    <row r="32" spans="2:11" ht="24" customHeight="1" x14ac:dyDescent="0.2">
      <c r="H32" s="57"/>
      <c r="I32" s="57"/>
    </row>
    <row r="33" spans="2:13" ht="24" customHeight="1" x14ac:dyDescent="0.2">
      <c r="B33" s="32" t="s">
        <v>11</v>
      </c>
    </row>
    <row r="34" spans="2:13" ht="24" customHeight="1" x14ac:dyDescent="0.2">
      <c r="B34" s="46" t="s">
        <v>12</v>
      </c>
      <c r="C34" s="33" t="str">
        <f>IF(C4="","",C4)</f>
        <v/>
      </c>
      <c r="D34" s="33"/>
      <c r="E34" s="33"/>
      <c r="F34" s="150" t="s">
        <v>13</v>
      </c>
      <c r="G34" s="150"/>
      <c r="H34" s="153" t="e">
        <f>VLOOKUP(H10,'Submit Form To'!A:B,2,FALSE)</f>
        <v>#N/A</v>
      </c>
      <c r="I34" s="153"/>
      <c r="J34" s="153"/>
      <c r="K34" s="154"/>
      <c r="L34" s="8"/>
      <c r="M34" s="24"/>
    </row>
    <row r="35" spans="2:13" ht="24" customHeight="1" x14ac:dyDescent="0.2">
      <c r="B35" s="47" t="s">
        <v>14</v>
      </c>
      <c r="C35" s="34" t="str">
        <f>IF(C6="","",C6)</f>
        <v xml:space="preserve"> Address Line 1</v>
      </c>
      <c r="D35" s="34"/>
      <c r="E35" s="34"/>
      <c r="F35" s="151"/>
      <c r="G35" s="151"/>
      <c r="H35" s="155"/>
      <c r="I35" s="155"/>
      <c r="J35" s="155"/>
      <c r="K35" s="156"/>
      <c r="L35" s="8"/>
    </row>
    <row r="36" spans="2:13" ht="24" customHeight="1" x14ac:dyDescent="0.2">
      <c r="B36" s="35"/>
      <c r="C36" s="36" t="str">
        <f>IF(C7="","",C7)</f>
        <v xml:space="preserve"> Address Line 2</v>
      </c>
      <c r="D36" s="36"/>
      <c r="E36" s="36"/>
      <c r="F36" s="152"/>
      <c r="G36" s="152"/>
      <c r="H36" s="157"/>
      <c r="I36" s="157"/>
      <c r="J36" s="157"/>
      <c r="K36" s="158"/>
      <c r="L36" s="8"/>
    </row>
    <row r="37" spans="2:13" ht="30" customHeight="1" x14ac:dyDescent="0.2">
      <c r="B37" s="37" t="s">
        <v>3</v>
      </c>
      <c r="C37" s="37" t="s">
        <v>15</v>
      </c>
      <c r="D37" s="143" t="s">
        <v>16</v>
      </c>
      <c r="E37" s="147"/>
      <c r="F37" s="143" t="s">
        <v>17</v>
      </c>
      <c r="G37" s="144"/>
      <c r="H37" s="37" t="s">
        <v>18</v>
      </c>
      <c r="I37" s="143" t="s">
        <v>19</v>
      </c>
      <c r="J37" s="147"/>
      <c r="K37" s="37" t="s">
        <v>20</v>
      </c>
      <c r="L37" s="6"/>
    </row>
    <row r="38" spans="2:13" ht="30" customHeight="1" x14ac:dyDescent="0.2">
      <c r="B38" s="45" t="str">
        <f t="shared" ref="B38:B50" si="0">IF(B10="","",B10)</f>
        <v/>
      </c>
      <c r="C38" s="43" t="str">
        <f>IF(H10="","",VLOOKUP(H10,'Purpose List'!A:G,3,FALSE))</f>
        <v/>
      </c>
      <c r="D38" s="145" t="str">
        <f>IF(H10="","",VLOOKUP(H10,'Purpose List'!A:G,4,FALSE))</f>
        <v/>
      </c>
      <c r="E38" s="146"/>
      <c r="F38" s="139" t="str">
        <f>IF(G10="","",VLOOKUP(G10,'Expense Type List'!A:G,4,FALSE))</f>
        <v/>
      </c>
      <c r="G38" s="139"/>
      <c r="H38" s="43" t="str">
        <f>IF(I38="","",VLOOKUP($C$5,'Volunteer Role List'!A:F,5,FALSE))</f>
        <v/>
      </c>
      <c r="I38" s="148" t="str">
        <f>IF(E10="","",VLOOKUP(E10,'Group List'!A:F,6,FALSE))</f>
        <v/>
      </c>
      <c r="J38" s="149"/>
      <c r="K38" s="48" t="str">
        <f t="shared" ref="K38:K48" si="1">IF(I10="","",I10)</f>
        <v/>
      </c>
      <c r="L38" s="7"/>
    </row>
    <row r="39" spans="2:13" ht="30" customHeight="1" x14ac:dyDescent="0.2">
      <c r="B39" s="45" t="str">
        <f t="shared" si="0"/>
        <v/>
      </c>
      <c r="C39" s="43" t="str">
        <f>IF(H11="","",VLOOKUP(H11,'Purpose List'!A:G,3,FALSE))</f>
        <v/>
      </c>
      <c r="D39" s="145" t="str">
        <f>IF(H11="","",VLOOKUP(H11,'Purpose List'!A:G,4,FALSE))</f>
        <v/>
      </c>
      <c r="E39" s="146"/>
      <c r="F39" s="139" t="str">
        <f>IF(G11="","",VLOOKUP(G11,'Expense Type List'!A:G,4,FALSE))</f>
        <v/>
      </c>
      <c r="G39" s="139"/>
      <c r="H39" s="43" t="str">
        <f>IF(I39="","",VLOOKUP($C$5,'Volunteer Role List'!A:F,5,FALSE))</f>
        <v/>
      </c>
      <c r="I39" s="148" t="str">
        <f>IF(E11="","",VLOOKUP(E11,'Group List'!A:F,6,FALSE))</f>
        <v/>
      </c>
      <c r="J39" s="149"/>
      <c r="K39" s="48" t="str">
        <f t="shared" si="1"/>
        <v/>
      </c>
      <c r="L39" s="7"/>
    </row>
    <row r="40" spans="2:13" ht="30" customHeight="1" x14ac:dyDescent="0.2">
      <c r="B40" s="45" t="str">
        <f t="shared" si="0"/>
        <v/>
      </c>
      <c r="C40" s="43" t="str">
        <f>IF(H12="","",VLOOKUP(H12,'Purpose List'!A:G,3,FALSE))</f>
        <v/>
      </c>
      <c r="D40" s="145" t="str">
        <f>IF(H12="","",VLOOKUP(H12,'Purpose List'!A:G,4,FALSE))</f>
        <v/>
      </c>
      <c r="E40" s="146"/>
      <c r="F40" s="139" t="str">
        <f>IF(G12="","",VLOOKUP(G12,'Expense Type List'!A:G,4,FALSE))</f>
        <v/>
      </c>
      <c r="G40" s="139"/>
      <c r="H40" s="43" t="str">
        <f>IF(I40="","",VLOOKUP($C$5,'Volunteer Role List'!A:F,5,FALSE))</f>
        <v/>
      </c>
      <c r="I40" s="148" t="str">
        <f>IF(E12="","",VLOOKUP(E12,'Group List'!A:F,6,FALSE))</f>
        <v/>
      </c>
      <c r="J40" s="149"/>
      <c r="K40" s="48" t="str">
        <f t="shared" si="1"/>
        <v/>
      </c>
      <c r="L40" s="7"/>
    </row>
    <row r="41" spans="2:13" ht="30" customHeight="1" x14ac:dyDescent="0.2">
      <c r="B41" s="45" t="str">
        <f t="shared" si="0"/>
        <v/>
      </c>
      <c r="C41" s="43" t="str">
        <f>IF(H13="","",VLOOKUP(H13,'Purpose List'!A:G,3,FALSE))</f>
        <v/>
      </c>
      <c r="D41" s="145" t="str">
        <f>IF(H13="","",VLOOKUP(H13,'Purpose List'!A:G,4,FALSE))</f>
        <v/>
      </c>
      <c r="E41" s="146"/>
      <c r="F41" s="139" t="str">
        <f>IF(G13="","",VLOOKUP(G13,'Expense Type List'!A:G,4,FALSE))</f>
        <v/>
      </c>
      <c r="G41" s="139"/>
      <c r="H41" s="43" t="str">
        <f>IF(I41="","",VLOOKUP($C$5,'Volunteer Role List'!A:F,5,FALSE))</f>
        <v/>
      </c>
      <c r="I41" s="148" t="str">
        <f>IF(E13="","",VLOOKUP(E13,'Group List'!A:F,6,FALSE))</f>
        <v/>
      </c>
      <c r="J41" s="149"/>
      <c r="K41" s="48" t="str">
        <f t="shared" si="1"/>
        <v/>
      </c>
      <c r="L41" s="7"/>
    </row>
    <row r="42" spans="2:13" ht="30" customHeight="1" x14ac:dyDescent="0.2">
      <c r="B42" s="45" t="str">
        <f t="shared" si="0"/>
        <v/>
      </c>
      <c r="C42" s="43" t="str">
        <f>IF(H14="","",VLOOKUP(H14,'Purpose List'!A:G,3,FALSE))</f>
        <v/>
      </c>
      <c r="D42" s="145" t="str">
        <f>IF(H14="","",VLOOKUP(H14,'Purpose List'!A:G,4,FALSE))</f>
        <v/>
      </c>
      <c r="E42" s="146"/>
      <c r="F42" s="139" t="str">
        <f>IF(G14="","",VLOOKUP(G14,'Expense Type List'!A:G,4,FALSE))</f>
        <v/>
      </c>
      <c r="G42" s="139"/>
      <c r="H42" s="43" t="str">
        <f>IF(I42="","",VLOOKUP($C$5,'Volunteer Role List'!A:F,5,FALSE))</f>
        <v/>
      </c>
      <c r="I42" s="148" t="str">
        <f>IF(E14="","",VLOOKUP(E14,'Group List'!A:F,6,FALSE))</f>
        <v/>
      </c>
      <c r="J42" s="149"/>
      <c r="K42" s="48" t="str">
        <f t="shared" si="1"/>
        <v/>
      </c>
      <c r="L42" s="7"/>
    </row>
    <row r="43" spans="2:13" ht="30" customHeight="1" x14ac:dyDescent="0.2">
      <c r="B43" s="45" t="str">
        <f t="shared" si="0"/>
        <v/>
      </c>
      <c r="C43" s="43" t="str">
        <f>IF(H15="","",VLOOKUP(H15,'Purpose List'!A:G,3,FALSE))</f>
        <v/>
      </c>
      <c r="D43" s="145" t="str">
        <f>IF(H15="","",VLOOKUP(H15,'Purpose List'!A:G,4,FALSE))</f>
        <v/>
      </c>
      <c r="E43" s="146"/>
      <c r="F43" s="139" t="str">
        <f>IF(G15="","",VLOOKUP(G15,'Expense Type List'!A:G,4,FALSE))</f>
        <v/>
      </c>
      <c r="G43" s="139"/>
      <c r="H43" s="43" t="str">
        <f>IF(I43="","",VLOOKUP($C$5,'Volunteer Role List'!A:F,5,FALSE))</f>
        <v/>
      </c>
      <c r="I43" s="148" t="str">
        <f>IF(E15="","",VLOOKUP(E15,'Group List'!A:F,6,FALSE))</f>
        <v/>
      </c>
      <c r="J43" s="149"/>
      <c r="K43" s="48" t="str">
        <f t="shared" si="1"/>
        <v/>
      </c>
      <c r="L43" s="7"/>
    </row>
    <row r="44" spans="2:13" ht="30" customHeight="1" x14ac:dyDescent="0.2">
      <c r="B44" s="45" t="str">
        <f t="shared" si="0"/>
        <v/>
      </c>
      <c r="C44" s="43" t="str">
        <f>IF(H16="","",VLOOKUP(H16,'Purpose List'!A:G,3,FALSE))</f>
        <v/>
      </c>
      <c r="D44" s="145" t="str">
        <f>IF(H16="","",VLOOKUP(H16,'Purpose List'!A:G,4,FALSE))</f>
        <v/>
      </c>
      <c r="E44" s="146"/>
      <c r="F44" s="139" t="str">
        <f>IF(G16="","",VLOOKUP(G16,'Expense Type List'!A:G,4,FALSE))</f>
        <v/>
      </c>
      <c r="G44" s="139"/>
      <c r="H44" s="43" t="str">
        <f>IF(I44="","",VLOOKUP($C$5,'Volunteer Role List'!A:F,5,FALSE))</f>
        <v/>
      </c>
      <c r="I44" s="148" t="str">
        <f>IF(E16="","",VLOOKUP(E16,'Group List'!A:F,6,FALSE))</f>
        <v/>
      </c>
      <c r="J44" s="149"/>
      <c r="K44" s="48" t="str">
        <f t="shared" si="1"/>
        <v/>
      </c>
      <c r="L44" s="7"/>
    </row>
    <row r="45" spans="2:13" ht="30" customHeight="1" x14ac:dyDescent="0.2">
      <c r="B45" s="45" t="str">
        <f t="shared" si="0"/>
        <v/>
      </c>
      <c r="C45" s="43" t="str">
        <f>IF(H17="","",VLOOKUP(H17,'Purpose List'!A:G,3,FALSE))</f>
        <v/>
      </c>
      <c r="D45" s="145" t="str">
        <f>IF(H17="","",VLOOKUP(H17,'Purpose List'!A:G,4,FALSE))</f>
        <v/>
      </c>
      <c r="E45" s="146"/>
      <c r="F45" s="139" t="str">
        <f>IF(G17="","",VLOOKUP(G17,'Expense Type List'!A:G,4,FALSE))</f>
        <v/>
      </c>
      <c r="G45" s="139"/>
      <c r="H45" s="43" t="str">
        <f>IF(I45="","",VLOOKUP($C$5,'Volunteer Role List'!A:F,5,FALSE))</f>
        <v/>
      </c>
      <c r="I45" s="148" t="str">
        <f>IF(E17="","",VLOOKUP(E17,'Group List'!A:F,6,FALSE))</f>
        <v/>
      </c>
      <c r="J45" s="149"/>
      <c r="K45" s="48" t="str">
        <f t="shared" si="1"/>
        <v/>
      </c>
      <c r="L45" s="7"/>
    </row>
    <row r="46" spans="2:13" ht="30" customHeight="1" x14ac:dyDescent="0.2">
      <c r="B46" s="45" t="str">
        <f t="shared" si="0"/>
        <v/>
      </c>
      <c r="C46" s="43" t="str">
        <f>IF(H18="","",VLOOKUP(H18,'Purpose List'!A:G,3,FALSE))</f>
        <v/>
      </c>
      <c r="D46" s="145" t="str">
        <f>IF(H18="","",VLOOKUP(H18,'Purpose List'!A:G,4,FALSE))</f>
        <v/>
      </c>
      <c r="E46" s="146"/>
      <c r="F46" s="139" t="str">
        <f>IF(G18="","",VLOOKUP(G18,'Expense Type List'!A:G,4,FALSE))</f>
        <v/>
      </c>
      <c r="G46" s="139"/>
      <c r="H46" s="43" t="str">
        <f>IF(I46="","",VLOOKUP($C$5,'Volunteer Role List'!A:F,5,FALSE))</f>
        <v/>
      </c>
      <c r="I46" s="148" t="str">
        <f>IF(E18="","",VLOOKUP(E18,'Group List'!A:F,6,FALSE))</f>
        <v/>
      </c>
      <c r="J46" s="149"/>
      <c r="K46" s="48" t="str">
        <f t="shared" si="1"/>
        <v/>
      </c>
      <c r="L46" s="7"/>
    </row>
    <row r="47" spans="2:13" ht="30" customHeight="1" x14ac:dyDescent="0.2">
      <c r="B47" s="45" t="str">
        <f t="shared" si="0"/>
        <v/>
      </c>
      <c r="C47" s="43" t="str">
        <f>IF(H19="","",VLOOKUP(H19,'Purpose List'!A:G,3,FALSE))</f>
        <v/>
      </c>
      <c r="D47" s="145" t="str">
        <f>IF(H19="","",VLOOKUP(H19,'Purpose List'!A:G,4,FALSE))</f>
        <v/>
      </c>
      <c r="E47" s="146"/>
      <c r="F47" s="139" t="str">
        <f>IF(G19="","",VLOOKUP(G19,'Expense Type List'!A:G,4,FALSE))</f>
        <v/>
      </c>
      <c r="G47" s="139"/>
      <c r="H47" s="43" t="str">
        <f>IF(I47="","",VLOOKUP($C$5,'Volunteer Role List'!A:F,5,FALSE))</f>
        <v/>
      </c>
      <c r="I47" s="148" t="str">
        <f>IF(E19="","",VLOOKUP(E19,'Group List'!A:F,6,FALSE))</f>
        <v/>
      </c>
      <c r="J47" s="149"/>
      <c r="K47" s="48" t="str">
        <f t="shared" si="1"/>
        <v/>
      </c>
      <c r="L47" s="7"/>
    </row>
    <row r="48" spans="2:13" ht="30" customHeight="1" x14ac:dyDescent="0.2">
      <c r="B48" s="45" t="str">
        <f t="shared" si="0"/>
        <v/>
      </c>
      <c r="C48" s="43" t="str">
        <f>IF(H20="","",VLOOKUP(H20,'Purpose List'!A:G,3,FALSE))</f>
        <v/>
      </c>
      <c r="D48" s="145" t="str">
        <f>IF(H20="","",VLOOKUP(H20,'Purpose List'!A:G,4,FALSE))</f>
        <v/>
      </c>
      <c r="E48" s="146"/>
      <c r="F48" s="139" t="str">
        <f>IF(G20="","",VLOOKUP(G20,'Expense Type List'!A:G,4,FALSE))</f>
        <v/>
      </c>
      <c r="G48" s="139"/>
      <c r="H48" s="43" t="str">
        <f>IF(I48="","",VLOOKUP($C$5,'Volunteer Role List'!A:F,5,FALSE))</f>
        <v/>
      </c>
      <c r="I48" s="148" t="str">
        <f>IF(E20="","",VLOOKUP(E20,'Group List'!A:F,6,FALSE))</f>
        <v/>
      </c>
      <c r="J48" s="149"/>
      <c r="K48" s="48" t="str">
        <f t="shared" si="1"/>
        <v/>
      </c>
      <c r="L48" s="7"/>
    </row>
    <row r="49" spans="2:12" ht="30" customHeight="1" x14ac:dyDescent="0.2">
      <c r="B49" s="45" t="str">
        <f t="shared" si="0"/>
        <v/>
      </c>
      <c r="C49" s="43" t="str">
        <f>IF(H21="","",VLOOKUP(H21,'Purpose List'!A:G,3,FALSE))</f>
        <v/>
      </c>
      <c r="D49" s="145" t="str">
        <f>IF(H21="","",VLOOKUP(H21,'Purpose List'!A:G,4,FALSE))</f>
        <v/>
      </c>
      <c r="E49" s="146"/>
      <c r="F49" s="139" t="str">
        <f>IF(G21="","",VLOOKUP(G21,'Expense Type List'!A:G,4,FALSE))</f>
        <v/>
      </c>
      <c r="G49" s="139"/>
      <c r="H49" s="43" t="str">
        <f>IF(I49="","",VLOOKUP($C$5,'Volunteer Role List'!A:F,5,FALSE))</f>
        <v/>
      </c>
      <c r="I49" s="148" t="str">
        <f>IF(E21="","",VLOOKUP(E21,'Group List'!A:F,6,FALSE))</f>
        <v/>
      </c>
      <c r="J49" s="149"/>
      <c r="K49" s="48" t="str">
        <f t="shared" ref="K49:K50" si="2">IF(I21="","",I21)</f>
        <v/>
      </c>
      <c r="L49" s="7"/>
    </row>
    <row r="50" spans="2:12" ht="30" customHeight="1" x14ac:dyDescent="0.2">
      <c r="B50" s="45" t="str">
        <f t="shared" si="0"/>
        <v/>
      </c>
      <c r="C50" s="43" t="str">
        <f>IF(H22="","",VLOOKUP(H22,'Purpose List'!A:G,3,FALSE))</f>
        <v/>
      </c>
      <c r="D50" s="145" t="str">
        <f>IF(H22="","",VLOOKUP(H22,'Purpose List'!A:G,4,FALSE))</f>
        <v/>
      </c>
      <c r="E50" s="146"/>
      <c r="F50" s="139" t="str">
        <f>IF(G22="","",VLOOKUP(G22,'Expense Type List'!A:G,4,FALSE))</f>
        <v/>
      </c>
      <c r="G50" s="139"/>
      <c r="H50" s="43" t="str">
        <f>IF(I50="","",VLOOKUP($C$5,'Volunteer Role List'!A:F,5,FALSE))</f>
        <v/>
      </c>
      <c r="I50" s="148" t="str">
        <f>IF(E22="","",VLOOKUP(E22,'Group List'!A:F,6,FALSE))</f>
        <v/>
      </c>
      <c r="J50" s="149"/>
      <c r="K50" s="48" t="str">
        <f t="shared" si="2"/>
        <v/>
      </c>
      <c r="L50" s="7"/>
    </row>
    <row r="51" spans="2:12" ht="30" customHeight="1" x14ac:dyDescent="0.2">
      <c r="B51" s="164" t="s">
        <v>21</v>
      </c>
      <c r="C51" s="165"/>
      <c r="D51" s="165"/>
      <c r="E51" s="165"/>
      <c r="F51" s="165"/>
      <c r="G51" s="165"/>
      <c r="H51" s="165"/>
      <c r="I51" s="165"/>
      <c r="J51" s="166"/>
      <c r="K51" s="48">
        <f>I30</f>
        <v>0</v>
      </c>
      <c r="L51" s="25"/>
    </row>
    <row r="52" spans="2:12" ht="30" customHeight="1" x14ac:dyDescent="0.2">
      <c r="B52" s="162" t="s">
        <v>22</v>
      </c>
      <c r="C52" s="162"/>
      <c r="D52" s="162"/>
      <c r="E52" s="162"/>
      <c r="F52" s="162"/>
      <c r="G52" s="162"/>
      <c r="H52" s="162"/>
      <c r="I52" s="162"/>
      <c r="J52" s="163"/>
      <c r="K52" s="49">
        <f>I27</f>
        <v>0</v>
      </c>
      <c r="L52" s="25"/>
    </row>
    <row r="53" spans="2:12" ht="30" customHeight="1" x14ac:dyDescent="0.2">
      <c r="B53" s="159" t="s">
        <v>23</v>
      </c>
      <c r="C53" s="160"/>
      <c r="D53" s="160"/>
      <c r="E53" s="160"/>
      <c r="F53" s="160"/>
      <c r="G53" s="160"/>
      <c r="H53" s="160"/>
      <c r="I53" s="160"/>
      <c r="J53" s="161"/>
      <c r="K53" s="44"/>
    </row>
    <row r="54" spans="2:12" ht="24" customHeight="1" x14ac:dyDescent="0.2"/>
  </sheetData>
  <dataConsolidate/>
  <mergeCells count="74">
    <mergeCell ref="D49:E49"/>
    <mergeCell ref="F49:G49"/>
    <mergeCell ref="I49:J49"/>
    <mergeCell ref="D50:E50"/>
    <mergeCell ref="F50:G50"/>
    <mergeCell ref="I50:J50"/>
    <mergeCell ref="F34:G36"/>
    <mergeCell ref="H34:K36"/>
    <mergeCell ref="F41:G41"/>
    <mergeCell ref="F42:G42"/>
    <mergeCell ref="B53:J53"/>
    <mergeCell ref="B52:J52"/>
    <mergeCell ref="B51:J51"/>
    <mergeCell ref="I45:J45"/>
    <mergeCell ref="I46:J46"/>
    <mergeCell ref="I42:J42"/>
    <mergeCell ref="I43:J43"/>
    <mergeCell ref="I44:J44"/>
    <mergeCell ref="I37:J37"/>
    <mergeCell ref="I38:J38"/>
    <mergeCell ref="I39:J39"/>
    <mergeCell ref="I40:J40"/>
    <mergeCell ref="I48:J48"/>
    <mergeCell ref="D46:E46"/>
    <mergeCell ref="D47:E47"/>
    <mergeCell ref="D48:E48"/>
    <mergeCell ref="F46:G46"/>
    <mergeCell ref="F47:G47"/>
    <mergeCell ref="F48:G48"/>
    <mergeCell ref="D39:E39"/>
    <mergeCell ref="D40:E40"/>
    <mergeCell ref="D37:E37"/>
    <mergeCell ref="I41:J41"/>
    <mergeCell ref="I47:J47"/>
    <mergeCell ref="D43:E43"/>
    <mergeCell ref="D44:E44"/>
    <mergeCell ref="D45:E45"/>
    <mergeCell ref="D41:E41"/>
    <mergeCell ref="D42:E42"/>
    <mergeCell ref="F43:G43"/>
    <mergeCell ref="F44:G44"/>
    <mergeCell ref="F4:H4"/>
    <mergeCell ref="F45:G45"/>
    <mergeCell ref="C4:D4"/>
    <mergeCell ref="E21:F21"/>
    <mergeCell ref="E20:F20"/>
    <mergeCell ref="E19:F19"/>
    <mergeCell ref="E18:F18"/>
    <mergeCell ref="E17:F17"/>
    <mergeCell ref="E11:F11"/>
    <mergeCell ref="E9:F9"/>
    <mergeCell ref="E10:F10"/>
    <mergeCell ref="F37:G37"/>
    <mergeCell ref="F38:G38"/>
    <mergeCell ref="F39:G39"/>
    <mergeCell ref="F40:G40"/>
    <mergeCell ref="D38:E38"/>
    <mergeCell ref="B3:D3"/>
    <mergeCell ref="C5:D5"/>
    <mergeCell ref="C6:D6"/>
    <mergeCell ref="C7:D7"/>
    <mergeCell ref="C8:D8"/>
    <mergeCell ref="B6:B7"/>
    <mergeCell ref="E12:F12"/>
    <mergeCell ref="D26:H26"/>
    <mergeCell ref="D27:H27"/>
    <mergeCell ref="D28:H28"/>
    <mergeCell ref="E24:I24"/>
    <mergeCell ref="C24:D24"/>
    <mergeCell ref="E22:F22"/>
    <mergeCell ref="E13:F13"/>
    <mergeCell ref="E14:F14"/>
    <mergeCell ref="E15:F15"/>
    <mergeCell ref="E16:F16"/>
  </mergeCells>
  <conditionalFormatting sqref="E24">
    <cfRule type="expression" dxfId="2" priority="2">
      <formula>$K$14</formula>
    </cfRule>
  </conditionalFormatting>
  <conditionalFormatting sqref="I27:I28">
    <cfRule type="expression" dxfId="1" priority="1">
      <formula>$I$26="Yes"</formula>
    </cfRule>
  </conditionalFormatting>
  <dataValidations count="1">
    <dataValidation type="list" allowBlank="1" showInputMessage="1" showErrorMessage="1" sqref="I26" xr:uid="{00000000-0002-0000-0000-000000000000}">
      <formula1>donationlist</formula1>
    </dataValidation>
  </dataValidations>
  <printOptions horizontalCentered="1"/>
  <pageMargins left="0.25" right="0.25" top="0.75" bottom="0.75" header="0.3" footer="0.3"/>
  <pageSetup scale="59" fitToHeight="0" pageOrder="overThenDown" orientation="landscape" r:id="rId1"/>
  <headerFooter differentFirst="1">
    <oddFooter>&amp;CPage &amp;P of &amp;N</oddFooter>
  </headerFooter>
  <rowBreaks count="1" manualBreakCount="1">
    <brk id="30" max="11" man="1"/>
  </rowBreaks>
  <ignoredErrors>
    <ignoredError sqref="K13:K14"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B268A89-7293-4D96-9C78-BC7E5B03B95B}">
          <x14:formula1>
            <xm:f>'Expense Type List'!$A$2:$A$10</xm:f>
          </x14:formula1>
          <xm:sqref>G10:G22</xm:sqref>
        </x14:dataValidation>
        <x14:dataValidation type="list" allowBlank="1" showInputMessage="1" showErrorMessage="1" xr:uid="{B593FE68-177E-4047-A94B-A137567E8C37}">
          <x14:formula1>
            <xm:f>'Group List'!$A$2:$A$253</xm:f>
          </x14:formula1>
          <xm:sqref>E10:F22</xm:sqref>
        </x14:dataValidation>
        <x14:dataValidation type="list" allowBlank="1" showInputMessage="1" showErrorMessage="1" xr:uid="{AF77AF8B-160F-44BF-8BFD-4FE5E12DD42B}">
          <x14:formula1>
            <xm:f>'Purpose List'!$A$2:$A$39</xm:f>
          </x14:formula1>
          <xm:sqref>H10:H22</xm:sqref>
        </x14:dataValidation>
        <x14:dataValidation type="list" allowBlank="1" showInputMessage="1" showErrorMessage="1" xr:uid="{8DAC2F18-B99E-4612-AAF6-4E66271EBA6D}">
          <x14:formula1>
            <xm:f>'Gift Instructions'!$A$2:$A$4</xm:f>
          </x14:formula1>
          <xm:sqref>I28</xm:sqref>
        </x14:dataValidation>
        <x14:dataValidation type="list" allowBlank="1" showInputMessage="1" showErrorMessage="1" xr:uid="{00000000-0002-0000-0000-000002000000}">
          <x14:formula1>
            <xm:f>'Volunteer Role List'!$A2:A13</xm:f>
          </x14:formula1>
          <xm:sqref>C5:D5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F60C9-59C6-4F25-A3AA-B227069E166F}">
  <dimension ref="A1:I171"/>
  <sheetViews>
    <sheetView zoomScale="120" zoomScaleNormal="120" workbookViewId="0">
      <selection activeCell="A5" sqref="A5"/>
    </sheetView>
  </sheetViews>
  <sheetFormatPr baseColWidth="10" defaultColWidth="9" defaultRowHeight="14" x14ac:dyDescent="0.2"/>
  <cols>
    <col min="1" max="1" width="43.19921875" style="30" bestFit="1" customWidth="1"/>
    <col min="2" max="2" width="13.19921875" style="28" bestFit="1" customWidth="1"/>
    <col min="3" max="3" width="39" style="28" bestFit="1" customWidth="1"/>
    <col min="4" max="4" width="36.796875" style="28" bestFit="1" customWidth="1"/>
    <col min="5" max="5" width="10.19921875" style="28" bestFit="1" customWidth="1"/>
    <col min="6" max="6" width="8.796875" style="28" bestFit="1" customWidth="1"/>
    <col min="7" max="7" width="9" style="28" bestFit="1" customWidth="1"/>
  </cols>
  <sheetData>
    <row r="1" spans="1:9" ht="15" x14ac:dyDescent="0.2">
      <c r="A1" s="31" t="s">
        <v>471</v>
      </c>
      <c r="B1" s="31" t="s">
        <v>466</v>
      </c>
      <c r="C1" s="31" t="s">
        <v>15</v>
      </c>
      <c r="D1" s="31" t="s">
        <v>16</v>
      </c>
      <c r="E1" s="31" t="s">
        <v>17</v>
      </c>
      <c r="F1" s="31" t="s">
        <v>18</v>
      </c>
      <c r="G1" s="31" t="s">
        <v>19</v>
      </c>
    </row>
    <row r="2" spans="1:9" x14ac:dyDescent="0.2">
      <c r="A2" s="29" t="s">
        <v>529</v>
      </c>
      <c r="C2" s="28" t="s">
        <v>490</v>
      </c>
    </row>
    <row r="3" spans="1:9" x14ac:dyDescent="0.2">
      <c r="A3" s="28" t="s">
        <v>817</v>
      </c>
      <c r="C3" s="28" t="s">
        <v>812</v>
      </c>
      <c r="D3" s="28" t="s">
        <v>817</v>
      </c>
    </row>
    <row r="4" spans="1:9" x14ac:dyDescent="0.2">
      <c r="A4" s="28" t="s">
        <v>818</v>
      </c>
      <c r="C4" s="28" t="s">
        <v>812</v>
      </c>
      <c r="D4" s="28" t="s">
        <v>818</v>
      </c>
    </row>
    <row r="5" spans="1:9" x14ac:dyDescent="0.2">
      <c r="A5" s="28" t="s">
        <v>819</v>
      </c>
      <c r="C5" s="28" t="s">
        <v>812</v>
      </c>
      <c r="D5" s="28" t="s">
        <v>819</v>
      </c>
    </row>
    <row r="6" spans="1:9" x14ac:dyDescent="0.2">
      <c r="A6" s="28" t="s">
        <v>820</v>
      </c>
      <c r="C6" s="28" t="s">
        <v>812</v>
      </c>
      <c r="D6" s="28" t="s">
        <v>820</v>
      </c>
    </row>
    <row r="7" spans="1:9" x14ac:dyDescent="0.2">
      <c r="A7" s="28" t="s">
        <v>821</v>
      </c>
      <c r="C7" s="28" t="s">
        <v>812</v>
      </c>
      <c r="D7" s="28" t="s">
        <v>821</v>
      </c>
      <c r="I7" t="s">
        <v>491</v>
      </c>
    </row>
    <row r="8" spans="1:9" x14ac:dyDescent="0.2">
      <c r="A8" s="28" t="s">
        <v>822</v>
      </c>
      <c r="C8" s="28" t="s">
        <v>812</v>
      </c>
      <c r="D8" s="28" t="s">
        <v>822</v>
      </c>
    </row>
    <row r="9" spans="1:9" x14ac:dyDescent="0.2">
      <c r="A9" s="28" t="s">
        <v>25</v>
      </c>
      <c r="C9" s="28" t="s">
        <v>485</v>
      </c>
      <c r="D9" s="28" t="s">
        <v>500</v>
      </c>
    </row>
    <row r="10" spans="1:9" x14ac:dyDescent="0.2">
      <c r="A10" s="28" t="s">
        <v>29</v>
      </c>
      <c r="C10" s="28" t="s">
        <v>485</v>
      </c>
      <c r="D10" s="28" t="s">
        <v>501</v>
      </c>
    </row>
    <row r="11" spans="1:9" x14ac:dyDescent="0.2">
      <c r="A11" s="28" t="s">
        <v>32</v>
      </c>
      <c r="C11" s="28" t="s">
        <v>485</v>
      </c>
      <c r="D11" s="28" t="s">
        <v>502</v>
      </c>
    </row>
    <row r="12" spans="1:9" x14ac:dyDescent="0.2">
      <c r="A12" s="28" t="s">
        <v>35</v>
      </c>
      <c r="C12" s="28" t="s">
        <v>488</v>
      </c>
      <c r="D12" s="28" t="s">
        <v>2</v>
      </c>
    </row>
    <row r="13" spans="1:9" x14ac:dyDescent="0.2">
      <c r="A13" s="28" t="s">
        <v>39</v>
      </c>
      <c r="C13" s="28" t="s">
        <v>487</v>
      </c>
      <c r="D13" s="28" t="s">
        <v>2</v>
      </c>
    </row>
    <row r="14" spans="1:9" x14ac:dyDescent="0.2">
      <c r="A14" s="28" t="s">
        <v>481</v>
      </c>
      <c r="C14" s="28" t="s">
        <v>493</v>
      </c>
      <c r="D14" s="28" t="s">
        <v>499</v>
      </c>
    </row>
    <row r="15" spans="1:9" x14ac:dyDescent="0.2">
      <c r="A15" s="28" t="s">
        <v>53</v>
      </c>
      <c r="C15" s="28" t="s">
        <v>496</v>
      </c>
      <c r="D15" s="28" t="s">
        <v>499</v>
      </c>
    </row>
    <row r="16" spans="1:9" x14ac:dyDescent="0.2">
      <c r="A16" s="28" t="s">
        <v>483</v>
      </c>
      <c r="C16" s="28" t="s">
        <v>494</v>
      </c>
      <c r="D16" s="28" t="s">
        <v>499</v>
      </c>
    </row>
    <row r="17" spans="1:4" x14ac:dyDescent="0.2">
      <c r="A17" s="28" t="s">
        <v>480</v>
      </c>
      <c r="C17" s="28" t="s">
        <v>498</v>
      </c>
      <c r="D17" s="28" t="s">
        <v>499</v>
      </c>
    </row>
    <row r="18" spans="1:4" x14ac:dyDescent="0.2">
      <c r="A18" s="167" t="s">
        <v>58</v>
      </c>
      <c r="C18" s="28" t="s">
        <v>495</v>
      </c>
      <c r="D18" s="28" t="s">
        <v>499</v>
      </c>
    </row>
    <row r="19" spans="1:4" x14ac:dyDescent="0.2">
      <c r="A19" s="28" t="s">
        <v>63</v>
      </c>
      <c r="C19" s="28" t="s">
        <v>489</v>
      </c>
      <c r="D19" s="28" t="s">
        <v>2</v>
      </c>
    </row>
    <row r="20" spans="1:4" x14ac:dyDescent="0.2">
      <c r="A20" s="28" t="s">
        <v>67</v>
      </c>
      <c r="C20" s="28" t="s">
        <v>492</v>
      </c>
      <c r="D20" s="28" t="s">
        <v>503</v>
      </c>
    </row>
    <row r="21" spans="1:4" x14ac:dyDescent="0.2">
      <c r="A21" s="28" t="s">
        <v>71</v>
      </c>
      <c r="C21" s="28" t="s">
        <v>497</v>
      </c>
      <c r="D21" s="28" t="s">
        <v>2</v>
      </c>
    </row>
    <row r="22" spans="1:4" x14ac:dyDescent="0.2">
      <c r="A22" s="28" t="s">
        <v>75</v>
      </c>
      <c r="C22" s="28" t="s">
        <v>486</v>
      </c>
      <c r="D22" s="28" t="s">
        <v>505</v>
      </c>
    </row>
    <row r="23" spans="1:4" x14ac:dyDescent="0.2">
      <c r="A23" s="28" t="s">
        <v>78</v>
      </c>
      <c r="C23" s="28" t="s">
        <v>486</v>
      </c>
      <c r="D23" s="28" t="s">
        <v>506</v>
      </c>
    </row>
    <row r="24" spans="1:4" x14ac:dyDescent="0.2">
      <c r="A24" s="28" t="s">
        <v>81</v>
      </c>
      <c r="C24" s="28" t="s">
        <v>486</v>
      </c>
      <c r="D24" s="28" t="s">
        <v>504</v>
      </c>
    </row>
    <row r="25" spans="1:4" x14ac:dyDescent="0.2">
      <c r="A25" s="29" t="s">
        <v>85</v>
      </c>
      <c r="C25" s="28" t="s">
        <v>486</v>
      </c>
      <c r="D25" s="28" t="s">
        <v>509</v>
      </c>
    </row>
    <row r="26" spans="1:4" x14ac:dyDescent="0.2">
      <c r="A26" s="28" t="s">
        <v>90</v>
      </c>
      <c r="C26" s="28" t="s">
        <v>486</v>
      </c>
      <c r="D26" s="28" t="s">
        <v>507</v>
      </c>
    </row>
    <row r="27" spans="1:4" x14ac:dyDescent="0.2">
      <c r="A27" s="28" t="s">
        <v>95</v>
      </c>
      <c r="C27" s="28" t="s">
        <v>486</v>
      </c>
      <c r="D27" s="28" t="s">
        <v>508</v>
      </c>
    </row>
    <row r="28" spans="1:4" x14ac:dyDescent="0.2">
      <c r="A28" s="29" t="s">
        <v>528</v>
      </c>
      <c r="C28" s="28" t="s">
        <v>530</v>
      </c>
      <c r="D28" s="28" t="s">
        <v>499</v>
      </c>
    </row>
    <row r="29" spans="1:4" x14ac:dyDescent="0.2">
      <c r="A29" s="28" t="s">
        <v>99</v>
      </c>
      <c r="C29" s="28" t="s">
        <v>490</v>
      </c>
      <c r="D29" s="28" t="s">
        <v>2</v>
      </c>
    </row>
    <row r="30" spans="1:4" x14ac:dyDescent="0.2">
      <c r="A30" s="29" t="s">
        <v>813</v>
      </c>
      <c r="C30" s="28" t="s">
        <v>104</v>
      </c>
      <c r="D30" s="28" t="s">
        <v>815</v>
      </c>
    </row>
    <row r="31" spans="1:4" x14ac:dyDescent="0.2">
      <c r="A31" s="29" t="s">
        <v>814</v>
      </c>
      <c r="C31" s="28" t="s">
        <v>104</v>
      </c>
      <c r="D31" s="28" t="s">
        <v>816</v>
      </c>
    </row>
    <row r="32" spans="1:4" x14ac:dyDescent="0.2">
      <c r="A32" s="29" t="s">
        <v>109</v>
      </c>
      <c r="C32" s="28" t="s">
        <v>564</v>
      </c>
      <c r="D32" s="28" t="s">
        <v>566</v>
      </c>
    </row>
    <row r="33" spans="1:4" x14ac:dyDescent="0.2">
      <c r="A33" s="29" t="s">
        <v>563</v>
      </c>
      <c r="C33" s="28" t="s">
        <v>565</v>
      </c>
      <c r="D33" s="28" t="s">
        <v>566</v>
      </c>
    </row>
    <row r="34" spans="1:4" x14ac:dyDescent="0.2">
      <c r="A34" s="29" t="s">
        <v>527</v>
      </c>
      <c r="C34" s="28" t="s">
        <v>531</v>
      </c>
      <c r="D34" s="28" t="s">
        <v>532</v>
      </c>
    </row>
    <row r="35" spans="1:4" x14ac:dyDescent="0.2">
      <c r="A35" s="29" t="s">
        <v>544</v>
      </c>
      <c r="C35" s="28" t="s">
        <v>531</v>
      </c>
      <c r="D35" s="28" t="s">
        <v>533</v>
      </c>
    </row>
    <row r="36" spans="1:4" x14ac:dyDescent="0.2">
      <c r="A36" s="29" t="s">
        <v>545</v>
      </c>
      <c r="C36" s="28" t="s">
        <v>531</v>
      </c>
      <c r="D36" s="28" t="s">
        <v>548</v>
      </c>
    </row>
    <row r="37" spans="1:4" x14ac:dyDescent="0.2">
      <c r="A37" s="29" t="s">
        <v>546</v>
      </c>
      <c r="C37" s="28" t="s">
        <v>531</v>
      </c>
      <c r="D37" s="28" t="s">
        <v>549</v>
      </c>
    </row>
    <row r="38" spans="1:4" x14ac:dyDescent="0.2">
      <c r="A38" s="29" t="s">
        <v>547</v>
      </c>
      <c r="C38" s="28" t="s">
        <v>531</v>
      </c>
      <c r="D38" s="28" t="s">
        <v>550</v>
      </c>
    </row>
    <row r="39" spans="1:4" x14ac:dyDescent="0.2">
      <c r="A39" s="29"/>
    </row>
    <row r="40" spans="1:4" x14ac:dyDescent="0.2">
      <c r="A40" s="29"/>
    </row>
    <row r="41" spans="1:4" x14ac:dyDescent="0.2">
      <c r="A41" s="29"/>
    </row>
    <row r="42" spans="1:4" x14ac:dyDescent="0.2">
      <c r="A42" s="29"/>
    </row>
    <row r="43" spans="1:4" x14ac:dyDescent="0.2">
      <c r="A43" s="29"/>
    </row>
    <row r="44" spans="1:4" x14ac:dyDescent="0.2">
      <c r="A44" s="29"/>
    </row>
    <row r="45" spans="1:4" x14ac:dyDescent="0.2">
      <c r="A45" s="29"/>
    </row>
    <row r="46" spans="1:4" x14ac:dyDescent="0.2">
      <c r="A46" s="29"/>
    </row>
    <row r="47" spans="1:4" x14ac:dyDescent="0.2">
      <c r="A47" s="29"/>
    </row>
    <row r="48" spans="1:4" x14ac:dyDescent="0.2">
      <c r="A48" s="29"/>
    </row>
    <row r="49" spans="1:1" x14ac:dyDescent="0.2">
      <c r="A49" s="29"/>
    </row>
    <row r="50" spans="1:1" x14ac:dyDescent="0.2">
      <c r="A50" s="29"/>
    </row>
    <row r="51" spans="1:1" x14ac:dyDescent="0.2">
      <c r="A51" s="29"/>
    </row>
    <row r="52" spans="1:1" x14ac:dyDescent="0.2">
      <c r="A52" s="29"/>
    </row>
    <row r="53" spans="1:1" x14ac:dyDescent="0.2">
      <c r="A53" s="29"/>
    </row>
    <row r="54" spans="1:1" x14ac:dyDescent="0.2">
      <c r="A54" s="29"/>
    </row>
    <row r="55" spans="1:1" x14ac:dyDescent="0.2">
      <c r="A55" s="29"/>
    </row>
    <row r="56" spans="1:1" x14ac:dyDescent="0.2">
      <c r="A56" s="29"/>
    </row>
    <row r="57" spans="1:1" x14ac:dyDescent="0.2">
      <c r="A57" s="29"/>
    </row>
    <row r="58" spans="1:1" x14ac:dyDescent="0.2">
      <c r="A58" s="29"/>
    </row>
    <row r="59" spans="1:1" x14ac:dyDescent="0.2">
      <c r="A59" s="29"/>
    </row>
    <row r="60" spans="1:1" x14ac:dyDescent="0.2">
      <c r="A60" s="29"/>
    </row>
    <row r="61" spans="1:1" x14ac:dyDescent="0.2">
      <c r="A61" s="29"/>
    </row>
    <row r="62" spans="1:1" x14ac:dyDescent="0.2">
      <c r="A62" s="29"/>
    </row>
    <row r="63" spans="1:1" x14ac:dyDescent="0.2">
      <c r="A63" s="29"/>
    </row>
    <row r="64" spans="1:1" x14ac:dyDescent="0.2">
      <c r="A64" s="29"/>
    </row>
    <row r="65" spans="1:1" x14ac:dyDescent="0.2">
      <c r="A65" s="29"/>
    </row>
    <row r="66" spans="1:1" x14ac:dyDescent="0.2">
      <c r="A66" s="29"/>
    </row>
    <row r="67" spans="1:1" x14ac:dyDescent="0.2">
      <c r="A67" s="29"/>
    </row>
    <row r="68" spans="1:1" x14ac:dyDescent="0.2">
      <c r="A68" s="29"/>
    </row>
    <row r="69" spans="1:1" x14ac:dyDescent="0.2">
      <c r="A69" s="29"/>
    </row>
    <row r="70" spans="1:1" x14ac:dyDescent="0.2">
      <c r="A70" s="29"/>
    </row>
    <row r="71" spans="1:1" x14ac:dyDescent="0.2">
      <c r="A71" s="29"/>
    </row>
    <row r="72" spans="1:1" x14ac:dyDescent="0.2">
      <c r="A72" s="29"/>
    </row>
    <row r="73" spans="1:1" x14ac:dyDescent="0.2">
      <c r="A73" s="29"/>
    </row>
    <row r="74" spans="1:1" x14ac:dyDescent="0.2">
      <c r="A74" s="29"/>
    </row>
    <row r="75" spans="1:1" x14ac:dyDescent="0.2">
      <c r="A75" s="29"/>
    </row>
    <row r="76" spans="1:1" x14ac:dyDescent="0.2">
      <c r="A76" s="29"/>
    </row>
    <row r="77" spans="1:1" x14ac:dyDescent="0.2">
      <c r="A77" s="29"/>
    </row>
    <row r="78" spans="1:1" x14ac:dyDescent="0.2">
      <c r="A78" s="29"/>
    </row>
    <row r="79" spans="1:1" x14ac:dyDescent="0.2">
      <c r="A79" s="29"/>
    </row>
    <row r="80" spans="1:1" x14ac:dyDescent="0.2">
      <c r="A80" s="29"/>
    </row>
    <row r="81" spans="1:1" x14ac:dyDescent="0.2">
      <c r="A81" s="29"/>
    </row>
    <row r="82" spans="1:1" x14ac:dyDescent="0.2">
      <c r="A82" s="29"/>
    </row>
    <row r="83" spans="1:1" x14ac:dyDescent="0.2">
      <c r="A83" s="29"/>
    </row>
    <row r="84" spans="1:1" x14ac:dyDescent="0.2">
      <c r="A84" s="29"/>
    </row>
    <row r="85" spans="1:1" x14ac:dyDescent="0.2">
      <c r="A85" s="29"/>
    </row>
    <row r="86" spans="1:1" x14ac:dyDescent="0.2">
      <c r="A86" s="29"/>
    </row>
    <row r="87" spans="1:1" x14ac:dyDescent="0.2">
      <c r="A87" s="29"/>
    </row>
    <row r="88" spans="1:1" x14ac:dyDescent="0.2">
      <c r="A88" s="29"/>
    </row>
    <row r="89" spans="1:1" x14ac:dyDescent="0.2">
      <c r="A89" s="29"/>
    </row>
    <row r="90" spans="1:1" x14ac:dyDescent="0.2">
      <c r="A90" s="29"/>
    </row>
    <row r="91" spans="1:1" x14ac:dyDescent="0.2">
      <c r="A91" s="29"/>
    </row>
    <row r="92" spans="1:1" x14ac:dyDescent="0.2">
      <c r="A92" s="29"/>
    </row>
    <row r="93" spans="1:1" x14ac:dyDescent="0.2">
      <c r="A93" s="29"/>
    </row>
    <row r="94" spans="1:1" x14ac:dyDescent="0.2">
      <c r="A94" s="29"/>
    </row>
    <row r="95" spans="1:1" x14ac:dyDescent="0.2">
      <c r="A95" s="29"/>
    </row>
    <row r="96" spans="1:1" x14ac:dyDescent="0.2">
      <c r="A96" s="29"/>
    </row>
    <row r="97" spans="1:1" x14ac:dyDescent="0.2">
      <c r="A97" s="29"/>
    </row>
    <row r="98" spans="1:1" x14ac:dyDescent="0.2">
      <c r="A98" s="29"/>
    </row>
    <row r="99" spans="1:1" x14ac:dyDescent="0.2">
      <c r="A99" s="29"/>
    </row>
    <row r="100" spans="1:1" x14ac:dyDescent="0.2">
      <c r="A100" s="29"/>
    </row>
    <row r="101" spans="1:1" x14ac:dyDescent="0.2">
      <c r="A101" s="29"/>
    </row>
    <row r="102" spans="1:1" x14ac:dyDescent="0.2">
      <c r="A102" s="29"/>
    </row>
    <row r="103" spans="1:1" x14ac:dyDescent="0.2">
      <c r="A103" s="29"/>
    </row>
    <row r="104" spans="1:1" x14ac:dyDescent="0.2">
      <c r="A104" s="29"/>
    </row>
    <row r="105" spans="1:1" x14ac:dyDescent="0.2">
      <c r="A105" s="29"/>
    </row>
    <row r="106" spans="1:1" x14ac:dyDescent="0.2">
      <c r="A106" s="29"/>
    </row>
    <row r="107" spans="1:1" x14ac:dyDescent="0.2">
      <c r="A107" s="29"/>
    </row>
    <row r="108" spans="1:1" x14ac:dyDescent="0.2">
      <c r="A108" s="29"/>
    </row>
    <row r="109" spans="1:1" x14ac:dyDescent="0.2">
      <c r="A109" s="29"/>
    </row>
    <row r="110" spans="1:1" x14ac:dyDescent="0.2">
      <c r="A110" s="29"/>
    </row>
    <row r="111" spans="1:1" x14ac:dyDescent="0.2">
      <c r="A111" s="29"/>
    </row>
    <row r="112" spans="1:1" x14ac:dyDescent="0.2">
      <c r="A112" s="29"/>
    </row>
    <row r="113" spans="1:1" x14ac:dyDescent="0.2">
      <c r="A113" s="29"/>
    </row>
    <row r="114" spans="1:1" x14ac:dyDescent="0.2">
      <c r="A114" s="29"/>
    </row>
    <row r="115" spans="1:1" x14ac:dyDescent="0.2">
      <c r="A115" s="29"/>
    </row>
    <row r="116" spans="1:1" x14ac:dyDescent="0.2">
      <c r="A116" s="29"/>
    </row>
    <row r="117" spans="1:1" x14ac:dyDescent="0.2">
      <c r="A117" s="29"/>
    </row>
    <row r="118" spans="1:1" x14ac:dyDescent="0.2">
      <c r="A118" s="29"/>
    </row>
    <row r="119" spans="1:1" x14ac:dyDescent="0.2">
      <c r="A119" s="29"/>
    </row>
    <row r="120" spans="1:1" x14ac:dyDescent="0.2">
      <c r="A120" s="29"/>
    </row>
    <row r="121" spans="1:1" x14ac:dyDescent="0.2">
      <c r="A121" s="29"/>
    </row>
    <row r="122" spans="1:1" x14ac:dyDescent="0.2">
      <c r="A122" s="29"/>
    </row>
    <row r="123" spans="1:1" x14ac:dyDescent="0.2">
      <c r="A123" s="29"/>
    </row>
    <row r="124" spans="1:1" x14ac:dyDescent="0.2">
      <c r="A124" s="29"/>
    </row>
    <row r="125" spans="1:1" x14ac:dyDescent="0.2">
      <c r="A125" s="29"/>
    </row>
    <row r="126" spans="1:1" x14ac:dyDescent="0.2">
      <c r="A126" s="29"/>
    </row>
    <row r="127" spans="1:1" x14ac:dyDescent="0.2">
      <c r="A127" s="29"/>
    </row>
    <row r="128" spans="1:1" x14ac:dyDescent="0.2">
      <c r="A128" s="29"/>
    </row>
    <row r="129" spans="1:1" x14ac:dyDescent="0.2">
      <c r="A129" s="29"/>
    </row>
    <row r="130" spans="1:1" x14ac:dyDescent="0.2">
      <c r="A130" s="29"/>
    </row>
    <row r="131" spans="1:1" x14ac:dyDescent="0.2">
      <c r="A131" s="29"/>
    </row>
    <row r="132" spans="1:1" x14ac:dyDescent="0.2">
      <c r="A132" s="29"/>
    </row>
    <row r="133" spans="1:1" x14ac:dyDescent="0.2">
      <c r="A133" s="29"/>
    </row>
    <row r="134" spans="1:1" x14ac:dyDescent="0.2">
      <c r="A134" s="29"/>
    </row>
    <row r="135" spans="1:1" x14ac:dyDescent="0.2">
      <c r="A135" s="29"/>
    </row>
    <row r="136" spans="1:1" x14ac:dyDescent="0.2">
      <c r="A136" s="29"/>
    </row>
    <row r="137" spans="1:1" x14ac:dyDescent="0.2">
      <c r="A137" s="29"/>
    </row>
    <row r="138" spans="1:1" x14ac:dyDescent="0.2">
      <c r="A138" s="29"/>
    </row>
    <row r="139" spans="1:1" x14ac:dyDescent="0.2">
      <c r="A139" s="29"/>
    </row>
    <row r="140" spans="1:1" x14ac:dyDescent="0.2">
      <c r="A140" s="29"/>
    </row>
    <row r="141" spans="1:1" x14ac:dyDescent="0.2">
      <c r="A141" s="29"/>
    </row>
    <row r="142" spans="1:1" x14ac:dyDescent="0.2">
      <c r="A142" s="29"/>
    </row>
    <row r="143" spans="1:1" x14ac:dyDescent="0.2">
      <c r="A143" s="29"/>
    </row>
    <row r="144" spans="1:1" x14ac:dyDescent="0.2">
      <c r="A144" s="29"/>
    </row>
    <row r="145" spans="1:1" x14ac:dyDescent="0.2">
      <c r="A145" s="29"/>
    </row>
    <row r="146" spans="1:1" x14ac:dyDescent="0.2">
      <c r="A146" s="29"/>
    </row>
    <row r="147" spans="1:1" x14ac:dyDescent="0.2">
      <c r="A147" s="29"/>
    </row>
    <row r="148" spans="1:1" x14ac:dyDescent="0.2">
      <c r="A148" s="29"/>
    </row>
    <row r="149" spans="1:1" x14ac:dyDescent="0.2">
      <c r="A149" s="29"/>
    </row>
    <row r="150" spans="1:1" x14ac:dyDescent="0.2">
      <c r="A150" s="29"/>
    </row>
    <row r="151" spans="1:1" x14ac:dyDescent="0.2">
      <c r="A151" s="29"/>
    </row>
    <row r="152" spans="1:1" x14ac:dyDescent="0.2">
      <c r="A152" s="29"/>
    </row>
    <row r="153" spans="1:1" x14ac:dyDescent="0.2">
      <c r="A153" s="29"/>
    </row>
    <row r="154" spans="1:1" x14ac:dyDescent="0.2">
      <c r="A154" s="29"/>
    </row>
    <row r="155" spans="1:1" x14ac:dyDescent="0.2">
      <c r="A155" s="29"/>
    </row>
    <row r="156" spans="1:1" x14ac:dyDescent="0.2">
      <c r="A156" s="29"/>
    </row>
    <row r="157" spans="1:1" x14ac:dyDescent="0.2">
      <c r="A157" s="29"/>
    </row>
    <row r="158" spans="1:1" x14ac:dyDescent="0.2">
      <c r="A158" s="29"/>
    </row>
    <row r="159" spans="1:1" x14ac:dyDescent="0.2">
      <c r="A159" s="29"/>
    </row>
    <row r="160" spans="1:1" x14ac:dyDescent="0.2">
      <c r="A160" s="29"/>
    </row>
    <row r="161" spans="1:1" x14ac:dyDescent="0.2">
      <c r="A161" s="29"/>
    </row>
    <row r="162" spans="1:1" x14ac:dyDescent="0.2">
      <c r="A162" s="29"/>
    </row>
    <row r="163" spans="1:1" x14ac:dyDescent="0.2">
      <c r="A163" s="29"/>
    </row>
    <row r="164" spans="1:1" x14ac:dyDescent="0.2">
      <c r="A164" s="29"/>
    </row>
    <row r="165" spans="1:1" x14ac:dyDescent="0.2">
      <c r="A165" s="29"/>
    </row>
    <row r="166" spans="1:1" x14ac:dyDescent="0.2">
      <c r="A166" s="29"/>
    </row>
    <row r="167" spans="1:1" x14ac:dyDescent="0.2">
      <c r="A167" s="29"/>
    </row>
    <row r="168" spans="1:1" x14ac:dyDescent="0.2">
      <c r="A168" s="29"/>
    </row>
    <row r="169" spans="1:1" x14ac:dyDescent="0.2">
      <c r="A169" s="29"/>
    </row>
    <row r="170" spans="1:1" x14ac:dyDescent="0.2">
      <c r="A170" s="29"/>
    </row>
    <row r="171" spans="1:1" x14ac:dyDescent="0.2">
      <c r="A171" s="29"/>
    </row>
  </sheetData>
  <autoFilter ref="A1:G172" xr:uid="{84FF60C9-59C6-4F25-A3AA-B227069E166F}">
    <sortState xmlns:xlrd2="http://schemas.microsoft.com/office/spreadsheetml/2017/richdata2" ref="A2:G172">
      <sortCondition ref="A1:A172"/>
    </sortState>
  </autoFilter>
  <sortState xmlns:xlrd2="http://schemas.microsoft.com/office/spreadsheetml/2017/richdata2" ref="A2:G171">
    <sortCondition ref="G1:G171"/>
  </sortState>
  <phoneticPr fontId="2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FF8A0-C2EA-4E2A-97AC-538B329DD713}">
  <dimension ref="A1:J167"/>
  <sheetViews>
    <sheetView workbookViewId="0">
      <selection activeCell="E24" sqref="E24"/>
    </sheetView>
  </sheetViews>
  <sheetFormatPr baseColWidth="10" defaultColWidth="9" defaultRowHeight="14" x14ac:dyDescent="0.2"/>
  <cols>
    <col min="1" max="1" width="39.796875" style="30" customWidth="1"/>
    <col min="2" max="2" width="13.19921875" style="28" bestFit="1" customWidth="1"/>
    <col min="3" max="3" width="8.3984375" style="28" bestFit="1" customWidth="1"/>
    <col min="4" max="4" width="10.19921875" style="28" bestFit="1" customWidth="1"/>
    <col min="5" max="5" width="13.796875" style="28" bestFit="1" customWidth="1"/>
    <col min="6" max="6" width="9" style="28" bestFit="1" customWidth="1"/>
  </cols>
  <sheetData>
    <row r="1" spans="1:10" ht="15" x14ac:dyDescent="0.2">
      <c r="A1" s="38" t="s">
        <v>470</v>
      </c>
      <c r="B1" s="31" t="s">
        <v>15</v>
      </c>
      <c r="C1" s="31" t="s">
        <v>16</v>
      </c>
      <c r="D1" s="31" t="s">
        <v>17</v>
      </c>
      <c r="E1" s="31" t="s">
        <v>18</v>
      </c>
      <c r="F1" s="31" t="s">
        <v>19</v>
      </c>
    </row>
    <row r="2" spans="1:10" x14ac:dyDescent="0.2">
      <c r="A2" s="42" t="s">
        <v>553</v>
      </c>
    </row>
    <row r="3" spans="1:10" x14ac:dyDescent="0.2">
      <c r="A3" s="42" t="s">
        <v>473</v>
      </c>
      <c r="E3" s="28" t="s">
        <v>86</v>
      </c>
    </row>
    <row r="4" spans="1:10" x14ac:dyDescent="0.2">
      <c r="A4" s="39" t="s">
        <v>534</v>
      </c>
    </row>
    <row r="5" spans="1:10" x14ac:dyDescent="0.2">
      <c r="A5" s="42" t="s">
        <v>101</v>
      </c>
      <c r="E5" s="28" t="s">
        <v>101</v>
      </c>
      <c r="H5" t="s">
        <v>515</v>
      </c>
      <c r="I5" t="s">
        <v>516</v>
      </c>
    </row>
    <row r="6" spans="1:10" x14ac:dyDescent="0.2">
      <c r="A6" s="42" t="s">
        <v>475</v>
      </c>
      <c r="E6" s="28" t="s">
        <v>513</v>
      </c>
    </row>
    <row r="7" spans="1:10" x14ac:dyDescent="0.2">
      <c r="A7" s="42" t="s">
        <v>111</v>
      </c>
      <c r="E7" s="28" t="s">
        <v>111</v>
      </c>
    </row>
    <row r="8" spans="1:10" x14ac:dyDescent="0.2">
      <c r="A8" s="42" t="s">
        <v>478</v>
      </c>
      <c r="E8" s="28" t="s">
        <v>31</v>
      </c>
    </row>
    <row r="9" spans="1:10" x14ac:dyDescent="0.2">
      <c r="A9" s="42" t="s">
        <v>116</v>
      </c>
      <c r="E9" s="28" t="s">
        <v>511</v>
      </c>
    </row>
    <row r="10" spans="1:10" x14ac:dyDescent="0.2">
      <c r="A10" s="39" t="s">
        <v>526</v>
      </c>
      <c r="J10" t="s">
        <v>510</v>
      </c>
    </row>
    <row r="11" spans="1:10" x14ac:dyDescent="0.2">
      <c r="A11" s="39" t="s">
        <v>551</v>
      </c>
    </row>
    <row r="12" spans="1:10" x14ac:dyDescent="0.2">
      <c r="A12" s="42" t="s">
        <v>123</v>
      </c>
      <c r="E12" s="28" t="s">
        <v>512</v>
      </c>
    </row>
    <row r="13" spans="1:10" x14ac:dyDescent="0.2">
      <c r="A13" s="39" t="s">
        <v>479</v>
      </c>
      <c r="E13" s="28" t="s">
        <v>514</v>
      </c>
    </row>
    <row r="14" spans="1:10" x14ac:dyDescent="0.2">
      <c r="A14" s="39"/>
    </row>
    <row r="15" spans="1:10" x14ac:dyDescent="0.2">
      <c r="A15" s="39"/>
    </row>
    <row r="16" spans="1:10" x14ac:dyDescent="0.2">
      <c r="A16" s="39"/>
    </row>
    <row r="17" spans="1:1" x14ac:dyDescent="0.2">
      <c r="A17" s="39"/>
    </row>
    <row r="18" spans="1:1" x14ac:dyDescent="0.2">
      <c r="A18" s="39"/>
    </row>
    <row r="19" spans="1:1" x14ac:dyDescent="0.2">
      <c r="A19" s="39"/>
    </row>
    <row r="20" spans="1:1" x14ac:dyDescent="0.2">
      <c r="A20" s="39"/>
    </row>
    <row r="21" spans="1:1" x14ac:dyDescent="0.2">
      <c r="A21" s="39"/>
    </row>
    <row r="22" spans="1:1" x14ac:dyDescent="0.2">
      <c r="A22" s="39"/>
    </row>
    <row r="23" spans="1:1" x14ac:dyDescent="0.2">
      <c r="A23" s="39"/>
    </row>
    <row r="24" spans="1:1" x14ac:dyDescent="0.2">
      <c r="A24" s="39"/>
    </row>
    <row r="25" spans="1:1" x14ac:dyDescent="0.2">
      <c r="A25" s="39"/>
    </row>
    <row r="26" spans="1:1" x14ac:dyDescent="0.2">
      <c r="A26" s="39"/>
    </row>
    <row r="27" spans="1:1" x14ac:dyDescent="0.2">
      <c r="A27" s="39"/>
    </row>
    <row r="28" spans="1:1" x14ac:dyDescent="0.2">
      <c r="A28" s="39"/>
    </row>
    <row r="29" spans="1:1" x14ac:dyDescent="0.2">
      <c r="A29" s="39"/>
    </row>
    <row r="30" spans="1:1" x14ac:dyDescent="0.2">
      <c r="A30" s="39"/>
    </row>
    <row r="31" spans="1:1" x14ac:dyDescent="0.2">
      <c r="A31" s="39"/>
    </row>
    <row r="32" spans="1:1" x14ac:dyDescent="0.2">
      <c r="A32" s="39"/>
    </row>
    <row r="33" spans="1:1" x14ac:dyDescent="0.2">
      <c r="A33" s="39"/>
    </row>
    <row r="34" spans="1:1" x14ac:dyDescent="0.2">
      <c r="A34" s="39"/>
    </row>
    <row r="35" spans="1:1" x14ac:dyDescent="0.2">
      <c r="A35" s="39"/>
    </row>
    <row r="36" spans="1:1" x14ac:dyDescent="0.2">
      <c r="A36" s="39"/>
    </row>
    <row r="37" spans="1:1" x14ac:dyDescent="0.2">
      <c r="A37" s="39"/>
    </row>
    <row r="38" spans="1:1" x14ac:dyDescent="0.2">
      <c r="A38" s="39"/>
    </row>
    <row r="39" spans="1:1" x14ac:dyDescent="0.2">
      <c r="A39" s="39"/>
    </row>
    <row r="40" spans="1:1" x14ac:dyDescent="0.2">
      <c r="A40" s="39"/>
    </row>
    <row r="41" spans="1:1" x14ac:dyDescent="0.2">
      <c r="A41" s="39"/>
    </row>
    <row r="42" spans="1:1" x14ac:dyDescent="0.2">
      <c r="A42" s="39"/>
    </row>
    <row r="43" spans="1:1" x14ac:dyDescent="0.2">
      <c r="A43" s="39"/>
    </row>
    <row r="44" spans="1:1" x14ac:dyDescent="0.2">
      <c r="A44" s="39"/>
    </row>
    <row r="45" spans="1:1" x14ac:dyDescent="0.2">
      <c r="A45" s="39"/>
    </row>
    <row r="46" spans="1:1" x14ac:dyDescent="0.2">
      <c r="A46" s="39"/>
    </row>
    <row r="47" spans="1:1" x14ac:dyDescent="0.2">
      <c r="A47" s="39"/>
    </row>
    <row r="48" spans="1:1"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row r="59" spans="1:1" x14ac:dyDescent="0.2">
      <c r="A59" s="39"/>
    </row>
    <row r="60" spans="1:1" x14ac:dyDescent="0.2">
      <c r="A60" s="39"/>
    </row>
    <row r="61" spans="1:1" x14ac:dyDescent="0.2">
      <c r="A61" s="39"/>
    </row>
    <row r="62" spans="1:1" x14ac:dyDescent="0.2">
      <c r="A62" s="39"/>
    </row>
    <row r="63" spans="1:1" x14ac:dyDescent="0.2">
      <c r="A63" s="39"/>
    </row>
    <row r="64" spans="1:1" x14ac:dyDescent="0.2">
      <c r="A64" s="39"/>
    </row>
    <row r="65" spans="1:1" x14ac:dyDescent="0.2">
      <c r="A65" s="39"/>
    </row>
    <row r="66" spans="1:1" x14ac:dyDescent="0.2">
      <c r="A66" s="39"/>
    </row>
    <row r="67" spans="1:1" x14ac:dyDescent="0.2">
      <c r="A67" s="39"/>
    </row>
    <row r="68" spans="1:1" x14ac:dyDescent="0.2">
      <c r="A68" s="39"/>
    </row>
    <row r="69" spans="1:1" x14ac:dyDescent="0.2">
      <c r="A69" s="39"/>
    </row>
    <row r="70" spans="1:1" x14ac:dyDescent="0.2">
      <c r="A70" s="39"/>
    </row>
    <row r="71" spans="1:1" x14ac:dyDescent="0.2">
      <c r="A71" s="39"/>
    </row>
    <row r="72" spans="1:1" x14ac:dyDescent="0.2">
      <c r="A72" s="39"/>
    </row>
    <row r="73" spans="1:1" x14ac:dyDescent="0.2">
      <c r="A73" s="39"/>
    </row>
    <row r="74" spans="1:1" x14ac:dyDescent="0.2">
      <c r="A74" s="39"/>
    </row>
    <row r="75" spans="1:1" x14ac:dyDescent="0.2">
      <c r="A75" s="39"/>
    </row>
    <row r="76" spans="1:1" x14ac:dyDescent="0.2">
      <c r="A76" s="39"/>
    </row>
    <row r="77" spans="1:1" x14ac:dyDescent="0.2">
      <c r="A77" s="39"/>
    </row>
    <row r="78" spans="1:1" x14ac:dyDescent="0.2">
      <c r="A78" s="39"/>
    </row>
    <row r="79" spans="1:1" x14ac:dyDescent="0.2">
      <c r="A79" s="39"/>
    </row>
    <row r="80" spans="1:1" x14ac:dyDescent="0.2">
      <c r="A80" s="39"/>
    </row>
    <row r="81" spans="1:1" x14ac:dyDescent="0.2">
      <c r="A81" s="39"/>
    </row>
    <row r="82" spans="1:1" x14ac:dyDescent="0.2">
      <c r="A82" s="39"/>
    </row>
    <row r="83" spans="1:1" x14ac:dyDescent="0.2">
      <c r="A83" s="39"/>
    </row>
    <row r="84" spans="1:1" x14ac:dyDescent="0.2">
      <c r="A84" s="39"/>
    </row>
    <row r="85" spans="1:1" x14ac:dyDescent="0.2">
      <c r="A85" s="39"/>
    </row>
    <row r="86" spans="1:1" x14ac:dyDescent="0.2">
      <c r="A86" s="39"/>
    </row>
    <row r="87" spans="1:1" x14ac:dyDescent="0.2">
      <c r="A87" s="39"/>
    </row>
    <row r="88" spans="1:1" x14ac:dyDescent="0.2">
      <c r="A88" s="39"/>
    </row>
    <row r="89" spans="1:1" x14ac:dyDescent="0.2">
      <c r="A89" s="39"/>
    </row>
    <row r="90" spans="1:1" x14ac:dyDescent="0.2">
      <c r="A90" s="39"/>
    </row>
    <row r="91" spans="1:1" x14ac:dyDescent="0.2">
      <c r="A91" s="39"/>
    </row>
    <row r="92" spans="1:1" x14ac:dyDescent="0.2">
      <c r="A92" s="39"/>
    </row>
    <row r="93" spans="1:1" x14ac:dyDescent="0.2">
      <c r="A93" s="39"/>
    </row>
    <row r="94" spans="1:1" x14ac:dyDescent="0.2">
      <c r="A94" s="39"/>
    </row>
    <row r="95" spans="1:1" x14ac:dyDescent="0.2">
      <c r="A95" s="39"/>
    </row>
    <row r="96" spans="1:1" x14ac:dyDescent="0.2">
      <c r="A96" s="39"/>
    </row>
    <row r="97" spans="1:1" x14ac:dyDescent="0.2">
      <c r="A97" s="39"/>
    </row>
    <row r="98" spans="1:1" x14ac:dyDescent="0.2">
      <c r="A98" s="39"/>
    </row>
    <row r="99" spans="1:1" x14ac:dyDescent="0.2">
      <c r="A99" s="39"/>
    </row>
    <row r="100" spans="1:1" x14ac:dyDescent="0.2">
      <c r="A100" s="39"/>
    </row>
    <row r="101" spans="1:1" x14ac:dyDescent="0.2">
      <c r="A101" s="39"/>
    </row>
    <row r="102" spans="1:1" x14ac:dyDescent="0.2">
      <c r="A102" s="39"/>
    </row>
    <row r="103" spans="1:1" x14ac:dyDescent="0.2">
      <c r="A103" s="39"/>
    </row>
    <row r="104" spans="1:1" x14ac:dyDescent="0.2">
      <c r="A104" s="39"/>
    </row>
    <row r="105" spans="1:1" x14ac:dyDescent="0.2">
      <c r="A105" s="39"/>
    </row>
    <row r="106" spans="1:1" x14ac:dyDescent="0.2">
      <c r="A106" s="39"/>
    </row>
    <row r="107" spans="1:1" x14ac:dyDescent="0.2">
      <c r="A107" s="39"/>
    </row>
    <row r="108" spans="1:1" x14ac:dyDescent="0.2">
      <c r="A108" s="39"/>
    </row>
    <row r="109" spans="1:1" x14ac:dyDescent="0.2">
      <c r="A109" s="39"/>
    </row>
    <row r="110" spans="1:1" x14ac:dyDescent="0.2">
      <c r="A110" s="39"/>
    </row>
    <row r="111" spans="1:1" x14ac:dyDescent="0.2">
      <c r="A111" s="39"/>
    </row>
    <row r="112" spans="1:1" x14ac:dyDescent="0.2">
      <c r="A112" s="39"/>
    </row>
    <row r="113" spans="1:1" x14ac:dyDescent="0.2">
      <c r="A113" s="39"/>
    </row>
    <row r="114" spans="1:1" x14ac:dyDescent="0.2">
      <c r="A114" s="39"/>
    </row>
    <row r="115" spans="1:1" x14ac:dyDescent="0.2">
      <c r="A115" s="39"/>
    </row>
    <row r="116" spans="1:1" x14ac:dyDescent="0.2">
      <c r="A116" s="39"/>
    </row>
    <row r="117" spans="1:1" x14ac:dyDescent="0.2">
      <c r="A117" s="39"/>
    </row>
    <row r="118" spans="1:1" x14ac:dyDescent="0.2">
      <c r="A118" s="39"/>
    </row>
    <row r="119" spans="1:1" x14ac:dyDescent="0.2">
      <c r="A119" s="39"/>
    </row>
    <row r="120" spans="1:1" x14ac:dyDescent="0.2">
      <c r="A120" s="39"/>
    </row>
    <row r="121" spans="1:1" x14ac:dyDescent="0.2">
      <c r="A121" s="39"/>
    </row>
    <row r="122" spans="1:1" x14ac:dyDescent="0.2">
      <c r="A122" s="39"/>
    </row>
    <row r="123" spans="1:1" x14ac:dyDescent="0.2">
      <c r="A123" s="39"/>
    </row>
    <row r="124" spans="1:1" x14ac:dyDescent="0.2">
      <c r="A124" s="39"/>
    </row>
    <row r="125" spans="1:1" x14ac:dyDescent="0.2">
      <c r="A125" s="39"/>
    </row>
    <row r="126" spans="1:1" x14ac:dyDescent="0.2">
      <c r="A126" s="39"/>
    </row>
    <row r="127" spans="1:1" x14ac:dyDescent="0.2">
      <c r="A127" s="39"/>
    </row>
    <row r="128" spans="1:1" x14ac:dyDescent="0.2">
      <c r="A128" s="39"/>
    </row>
    <row r="129" spans="1:1" x14ac:dyDescent="0.2">
      <c r="A129" s="39"/>
    </row>
    <row r="130" spans="1:1" x14ac:dyDescent="0.2">
      <c r="A130" s="39"/>
    </row>
    <row r="131" spans="1:1" x14ac:dyDescent="0.2">
      <c r="A131" s="39"/>
    </row>
    <row r="132" spans="1:1" x14ac:dyDescent="0.2">
      <c r="A132" s="39"/>
    </row>
    <row r="133" spans="1:1" x14ac:dyDescent="0.2">
      <c r="A133" s="39"/>
    </row>
    <row r="134" spans="1:1" x14ac:dyDescent="0.2">
      <c r="A134" s="39"/>
    </row>
    <row r="135" spans="1:1" x14ac:dyDescent="0.2">
      <c r="A135" s="39"/>
    </row>
    <row r="136" spans="1:1" x14ac:dyDescent="0.2">
      <c r="A136" s="39"/>
    </row>
    <row r="137" spans="1:1" x14ac:dyDescent="0.2">
      <c r="A137" s="39"/>
    </row>
    <row r="138" spans="1:1" x14ac:dyDescent="0.2">
      <c r="A138" s="39"/>
    </row>
    <row r="139" spans="1:1" x14ac:dyDescent="0.2">
      <c r="A139" s="39"/>
    </row>
    <row r="140" spans="1:1" x14ac:dyDescent="0.2">
      <c r="A140" s="39"/>
    </row>
    <row r="141" spans="1:1" x14ac:dyDescent="0.2">
      <c r="A141" s="39"/>
    </row>
    <row r="142" spans="1:1" x14ac:dyDescent="0.2">
      <c r="A142" s="39"/>
    </row>
    <row r="143" spans="1:1" x14ac:dyDescent="0.2">
      <c r="A143" s="39"/>
    </row>
    <row r="144" spans="1:1" x14ac:dyDescent="0.2">
      <c r="A144" s="39"/>
    </row>
    <row r="145" spans="1:1" x14ac:dyDescent="0.2">
      <c r="A145" s="39"/>
    </row>
    <row r="146" spans="1:1" x14ac:dyDescent="0.2">
      <c r="A146" s="39"/>
    </row>
    <row r="147" spans="1:1" x14ac:dyDescent="0.2">
      <c r="A147" s="39"/>
    </row>
    <row r="148" spans="1:1" x14ac:dyDescent="0.2">
      <c r="A148" s="39"/>
    </row>
    <row r="149" spans="1:1" x14ac:dyDescent="0.2">
      <c r="A149" s="39"/>
    </row>
    <row r="150" spans="1:1" x14ac:dyDescent="0.2">
      <c r="A150" s="39"/>
    </row>
    <row r="151" spans="1:1" x14ac:dyDescent="0.2">
      <c r="A151" s="39"/>
    </row>
    <row r="152" spans="1:1" x14ac:dyDescent="0.2">
      <c r="A152" s="39"/>
    </row>
    <row r="153" spans="1:1" x14ac:dyDescent="0.2">
      <c r="A153" s="39"/>
    </row>
    <row r="154" spans="1:1" x14ac:dyDescent="0.2">
      <c r="A154" s="39"/>
    </row>
    <row r="155" spans="1:1" x14ac:dyDescent="0.2">
      <c r="A155" s="39"/>
    </row>
    <row r="156" spans="1:1" x14ac:dyDescent="0.2">
      <c r="A156" s="39"/>
    </row>
    <row r="157" spans="1:1" x14ac:dyDescent="0.2">
      <c r="A157" s="39"/>
    </row>
    <row r="158" spans="1:1" x14ac:dyDescent="0.2">
      <c r="A158" s="39"/>
    </row>
    <row r="159" spans="1:1" x14ac:dyDescent="0.2">
      <c r="A159" s="39"/>
    </row>
    <row r="160" spans="1:1" x14ac:dyDescent="0.2">
      <c r="A160" s="39"/>
    </row>
    <row r="161" spans="1:1" x14ac:dyDescent="0.2">
      <c r="A161" s="39"/>
    </row>
    <row r="162" spans="1:1" x14ac:dyDescent="0.2">
      <c r="A162" s="39"/>
    </row>
    <row r="163" spans="1:1" x14ac:dyDescent="0.2">
      <c r="A163" s="39"/>
    </row>
    <row r="164" spans="1:1" x14ac:dyDescent="0.2">
      <c r="A164" s="39"/>
    </row>
    <row r="165" spans="1:1" x14ac:dyDescent="0.2">
      <c r="A165" s="39"/>
    </row>
    <row r="166" spans="1:1" x14ac:dyDescent="0.2">
      <c r="A166" s="39"/>
    </row>
    <row r="167" spans="1:1" x14ac:dyDescent="0.2">
      <c r="A167" s="39"/>
    </row>
  </sheetData>
  <sortState xmlns:xlrd2="http://schemas.microsoft.com/office/spreadsheetml/2017/richdata2" ref="A2:E168">
    <sortCondition ref="A1:A168"/>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67C82-0FC7-4479-8421-CF2B5A120E27}">
  <dimension ref="A1:F167"/>
  <sheetViews>
    <sheetView workbookViewId="0">
      <selection activeCell="C23" sqref="C23"/>
    </sheetView>
  </sheetViews>
  <sheetFormatPr baseColWidth="10" defaultColWidth="9" defaultRowHeight="14" x14ac:dyDescent="0.2"/>
  <cols>
    <col min="1" max="1" width="21.19921875" style="30" bestFit="1" customWidth="1"/>
    <col min="2" max="2" width="13.19921875" style="41" bestFit="1" customWidth="1"/>
    <col min="3" max="3" width="8.3984375" style="41" bestFit="1" customWidth="1"/>
    <col min="4" max="4" width="10.19921875" style="41" bestFit="1" customWidth="1"/>
    <col min="5" max="5" width="8.796875" style="41" bestFit="1" customWidth="1"/>
    <col min="6" max="6" width="9" style="41" bestFit="1" customWidth="1"/>
  </cols>
  <sheetData>
    <row r="1" spans="1:6" ht="15" x14ac:dyDescent="0.2">
      <c r="A1" s="38" t="s">
        <v>466</v>
      </c>
      <c r="B1" s="40" t="s">
        <v>15</v>
      </c>
      <c r="C1" s="40" t="s">
        <v>16</v>
      </c>
      <c r="D1" s="40" t="s">
        <v>17</v>
      </c>
      <c r="E1" s="40" t="s">
        <v>18</v>
      </c>
      <c r="F1" s="40" t="s">
        <v>19</v>
      </c>
    </row>
    <row r="2" spans="1:6" x14ac:dyDescent="0.2">
      <c r="A2" s="39" t="s">
        <v>40</v>
      </c>
      <c r="D2" s="41">
        <v>7911</v>
      </c>
    </row>
    <row r="3" spans="1:6" x14ac:dyDescent="0.2">
      <c r="A3" s="39" t="s">
        <v>45</v>
      </c>
      <c r="D3" s="41">
        <v>7915</v>
      </c>
    </row>
    <row r="4" spans="1:6" x14ac:dyDescent="0.2">
      <c r="A4" s="39" t="s">
        <v>49</v>
      </c>
      <c r="D4" s="41">
        <v>7913</v>
      </c>
    </row>
    <row r="5" spans="1:6" x14ac:dyDescent="0.2">
      <c r="A5" s="39" t="s">
        <v>54</v>
      </c>
      <c r="D5" s="41">
        <v>7914</v>
      </c>
    </row>
    <row r="6" spans="1:6" x14ac:dyDescent="0.2">
      <c r="A6" s="39" t="s">
        <v>809</v>
      </c>
      <c r="D6" s="41">
        <v>7912</v>
      </c>
    </row>
    <row r="7" spans="1:6" x14ac:dyDescent="0.2">
      <c r="A7" s="39" t="s">
        <v>477</v>
      </c>
      <c r="D7" s="41">
        <v>8116</v>
      </c>
    </row>
    <row r="8" spans="1:6" x14ac:dyDescent="0.2">
      <c r="A8" s="39" t="s">
        <v>68</v>
      </c>
      <c r="D8" s="41">
        <v>7919</v>
      </c>
    </row>
    <row r="9" spans="1:6" x14ac:dyDescent="0.2">
      <c r="A9" s="39" t="s">
        <v>562</v>
      </c>
      <c r="D9" s="41">
        <v>7916</v>
      </c>
    </row>
    <row r="10" spans="1:6" x14ac:dyDescent="0.2">
      <c r="A10" s="39" t="s">
        <v>518</v>
      </c>
      <c r="D10" s="41">
        <v>8116</v>
      </c>
    </row>
    <row r="11" spans="1:6" x14ac:dyDescent="0.2">
      <c r="A11" s="39"/>
    </row>
    <row r="12" spans="1:6" x14ac:dyDescent="0.2">
      <c r="A12" s="39"/>
    </row>
    <row r="13" spans="1:6" x14ac:dyDescent="0.2">
      <c r="A13" s="39"/>
    </row>
    <row r="14" spans="1:6" x14ac:dyDescent="0.2">
      <c r="A14" s="39"/>
    </row>
    <row r="15" spans="1:6" x14ac:dyDescent="0.2">
      <c r="A15" s="39"/>
    </row>
    <row r="16" spans="1:6" x14ac:dyDescent="0.2">
      <c r="A16" s="39"/>
    </row>
    <row r="17" spans="1:1" x14ac:dyDescent="0.2">
      <c r="A17" s="39"/>
    </row>
    <row r="18" spans="1:1" x14ac:dyDescent="0.2">
      <c r="A18" s="39"/>
    </row>
    <row r="19" spans="1:1" x14ac:dyDescent="0.2">
      <c r="A19" s="39"/>
    </row>
    <row r="20" spans="1:1" x14ac:dyDescent="0.2">
      <c r="A20" s="39"/>
    </row>
    <row r="21" spans="1:1" x14ac:dyDescent="0.2">
      <c r="A21" s="39"/>
    </row>
    <row r="22" spans="1:1" x14ac:dyDescent="0.2">
      <c r="A22" s="39"/>
    </row>
    <row r="23" spans="1:1" x14ac:dyDescent="0.2">
      <c r="A23" s="39"/>
    </row>
    <row r="24" spans="1:1" x14ac:dyDescent="0.2">
      <c r="A24" s="39"/>
    </row>
    <row r="25" spans="1:1" x14ac:dyDescent="0.2">
      <c r="A25" s="39"/>
    </row>
    <row r="26" spans="1:1" x14ac:dyDescent="0.2">
      <c r="A26" s="39"/>
    </row>
    <row r="27" spans="1:1" x14ac:dyDescent="0.2">
      <c r="A27" s="39"/>
    </row>
    <row r="28" spans="1:1" x14ac:dyDescent="0.2">
      <c r="A28" s="39"/>
    </row>
    <row r="29" spans="1:1" x14ac:dyDescent="0.2">
      <c r="A29" s="39"/>
    </row>
    <row r="30" spans="1:1" x14ac:dyDescent="0.2">
      <c r="A30" s="39"/>
    </row>
    <row r="31" spans="1:1" x14ac:dyDescent="0.2">
      <c r="A31" s="39"/>
    </row>
    <row r="32" spans="1:1" x14ac:dyDescent="0.2">
      <c r="A32" s="39"/>
    </row>
    <row r="33" spans="1:1" x14ac:dyDescent="0.2">
      <c r="A33" s="39"/>
    </row>
    <row r="34" spans="1:1" x14ac:dyDescent="0.2">
      <c r="A34" s="39"/>
    </row>
    <row r="35" spans="1:1" x14ac:dyDescent="0.2">
      <c r="A35" s="39"/>
    </row>
    <row r="36" spans="1:1" x14ac:dyDescent="0.2">
      <c r="A36" s="39"/>
    </row>
    <row r="37" spans="1:1" x14ac:dyDescent="0.2">
      <c r="A37" s="39"/>
    </row>
    <row r="38" spans="1:1" x14ac:dyDescent="0.2">
      <c r="A38" s="39"/>
    </row>
    <row r="39" spans="1:1" x14ac:dyDescent="0.2">
      <c r="A39" s="39"/>
    </row>
    <row r="40" spans="1:1" x14ac:dyDescent="0.2">
      <c r="A40" s="39"/>
    </row>
    <row r="41" spans="1:1" x14ac:dyDescent="0.2">
      <c r="A41" s="39"/>
    </row>
    <row r="42" spans="1:1" x14ac:dyDescent="0.2">
      <c r="A42" s="39"/>
    </row>
    <row r="43" spans="1:1" x14ac:dyDescent="0.2">
      <c r="A43" s="39"/>
    </row>
    <row r="44" spans="1:1" x14ac:dyDescent="0.2">
      <c r="A44" s="39"/>
    </row>
    <row r="45" spans="1:1" x14ac:dyDescent="0.2">
      <c r="A45" s="39"/>
    </row>
    <row r="46" spans="1:1" x14ac:dyDescent="0.2">
      <c r="A46" s="39"/>
    </row>
    <row r="47" spans="1:1" x14ac:dyDescent="0.2">
      <c r="A47" s="39"/>
    </row>
    <row r="48" spans="1:1"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row r="59" spans="1:1" x14ac:dyDescent="0.2">
      <c r="A59" s="39"/>
    </row>
    <row r="60" spans="1:1" x14ac:dyDescent="0.2">
      <c r="A60" s="39"/>
    </row>
    <row r="61" spans="1:1" x14ac:dyDescent="0.2">
      <c r="A61" s="39"/>
    </row>
    <row r="62" spans="1:1" x14ac:dyDescent="0.2">
      <c r="A62" s="39"/>
    </row>
    <row r="63" spans="1:1" x14ac:dyDescent="0.2">
      <c r="A63" s="39"/>
    </row>
    <row r="64" spans="1:1" x14ac:dyDescent="0.2">
      <c r="A64" s="39"/>
    </row>
    <row r="65" spans="1:1" x14ac:dyDescent="0.2">
      <c r="A65" s="39"/>
    </row>
    <row r="66" spans="1:1" x14ac:dyDescent="0.2">
      <c r="A66" s="39"/>
    </row>
    <row r="67" spans="1:1" x14ac:dyDescent="0.2">
      <c r="A67" s="39"/>
    </row>
    <row r="68" spans="1:1" x14ac:dyDescent="0.2">
      <c r="A68" s="39"/>
    </row>
    <row r="69" spans="1:1" x14ac:dyDescent="0.2">
      <c r="A69" s="39"/>
    </row>
    <row r="70" spans="1:1" x14ac:dyDescent="0.2">
      <c r="A70" s="39"/>
    </row>
    <row r="71" spans="1:1" x14ac:dyDescent="0.2">
      <c r="A71" s="39"/>
    </row>
    <row r="72" spans="1:1" x14ac:dyDescent="0.2">
      <c r="A72" s="39"/>
    </row>
    <row r="73" spans="1:1" x14ac:dyDescent="0.2">
      <c r="A73" s="39"/>
    </row>
    <row r="74" spans="1:1" x14ac:dyDescent="0.2">
      <c r="A74" s="39"/>
    </row>
    <row r="75" spans="1:1" x14ac:dyDescent="0.2">
      <c r="A75" s="39"/>
    </row>
    <row r="76" spans="1:1" x14ac:dyDescent="0.2">
      <c r="A76" s="39"/>
    </row>
    <row r="77" spans="1:1" x14ac:dyDescent="0.2">
      <c r="A77" s="39"/>
    </row>
    <row r="78" spans="1:1" x14ac:dyDescent="0.2">
      <c r="A78" s="39"/>
    </row>
    <row r="79" spans="1:1" x14ac:dyDescent="0.2">
      <c r="A79" s="39"/>
    </row>
    <row r="80" spans="1:1" x14ac:dyDescent="0.2">
      <c r="A80" s="39"/>
    </row>
    <row r="81" spans="1:1" x14ac:dyDescent="0.2">
      <c r="A81" s="39"/>
    </row>
    <row r="82" spans="1:1" x14ac:dyDescent="0.2">
      <c r="A82" s="39"/>
    </row>
    <row r="83" spans="1:1" x14ac:dyDescent="0.2">
      <c r="A83" s="39"/>
    </row>
    <row r="84" spans="1:1" x14ac:dyDescent="0.2">
      <c r="A84" s="39"/>
    </row>
    <row r="85" spans="1:1" x14ac:dyDescent="0.2">
      <c r="A85" s="39"/>
    </row>
    <row r="86" spans="1:1" x14ac:dyDescent="0.2">
      <c r="A86" s="39"/>
    </row>
    <row r="87" spans="1:1" x14ac:dyDescent="0.2">
      <c r="A87" s="39"/>
    </row>
    <row r="88" spans="1:1" x14ac:dyDescent="0.2">
      <c r="A88" s="39"/>
    </row>
    <row r="89" spans="1:1" x14ac:dyDescent="0.2">
      <c r="A89" s="39"/>
    </row>
    <row r="90" spans="1:1" x14ac:dyDescent="0.2">
      <c r="A90" s="39"/>
    </row>
    <row r="91" spans="1:1" x14ac:dyDescent="0.2">
      <c r="A91" s="39"/>
    </row>
    <row r="92" spans="1:1" x14ac:dyDescent="0.2">
      <c r="A92" s="39"/>
    </row>
    <row r="93" spans="1:1" x14ac:dyDescent="0.2">
      <c r="A93" s="39"/>
    </row>
    <row r="94" spans="1:1" x14ac:dyDescent="0.2">
      <c r="A94" s="39"/>
    </row>
    <row r="95" spans="1:1" x14ac:dyDescent="0.2">
      <c r="A95" s="39"/>
    </row>
    <row r="96" spans="1:1" x14ac:dyDescent="0.2">
      <c r="A96" s="39"/>
    </row>
    <row r="97" spans="1:1" x14ac:dyDescent="0.2">
      <c r="A97" s="39"/>
    </row>
    <row r="98" spans="1:1" x14ac:dyDescent="0.2">
      <c r="A98" s="39"/>
    </row>
    <row r="99" spans="1:1" x14ac:dyDescent="0.2">
      <c r="A99" s="39"/>
    </row>
    <row r="100" spans="1:1" x14ac:dyDescent="0.2">
      <c r="A100" s="39"/>
    </row>
    <row r="101" spans="1:1" x14ac:dyDescent="0.2">
      <c r="A101" s="39"/>
    </row>
    <row r="102" spans="1:1" x14ac:dyDescent="0.2">
      <c r="A102" s="39"/>
    </row>
    <row r="103" spans="1:1" x14ac:dyDescent="0.2">
      <c r="A103" s="39"/>
    </row>
    <row r="104" spans="1:1" x14ac:dyDescent="0.2">
      <c r="A104" s="39"/>
    </row>
    <row r="105" spans="1:1" x14ac:dyDescent="0.2">
      <c r="A105" s="39"/>
    </row>
    <row r="106" spans="1:1" x14ac:dyDescent="0.2">
      <c r="A106" s="39"/>
    </row>
    <row r="107" spans="1:1" x14ac:dyDescent="0.2">
      <c r="A107" s="39"/>
    </row>
    <row r="108" spans="1:1" x14ac:dyDescent="0.2">
      <c r="A108" s="39"/>
    </row>
    <row r="109" spans="1:1" x14ac:dyDescent="0.2">
      <c r="A109" s="39"/>
    </row>
    <row r="110" spans="1:1" x14ac:dyDescent="0.2">
      <c r="A110" s="39"/>
    </row>
    <row r="111" spans="1:1" x14ac:dyDescent="0.2">
      <c r="A111" s="39"/>
    </row>
    <row r="112" spans="1:1" x14ac:dyDescent="0.2">
      <c r="A112" s="39"/>
    </row>
    <row r="113" spans="1:1" x14ac:dyDescent="0.2">
      <c r="A113" s="39"/>
    </row>
    <row r="114" spans="1:1" x14ac:dyDescent="0.2">
      <c r="A114" s="39"/>
    </row>
    <row r="115" spans="1:1" x14ac:dyDescent="0.2">
      <c r="A115" s="39"/>
    </row>
    <row r="116" spans="1:1" x14ac:dyDescent="0.2">
      <c r="A116" s="39"/>
    </row>
    <row r="117" spans="1:1" x14ac:dyDescent="0.2">
      <c r="A117" s="39"/>
    </row>
    <row r="118" spans="1:1" x14ac:dyDescent="0.2">
      <c r="A118" s="39"/>
    </row>
    <row r="119" spans="1:1" x14ac:dyDescent="0.2">
      <c r="A119" s="39"/>
    </row>
    <row r="120" spans="1:1" x14ac:dyDescent="0.2">
      <c r="A120" s="39"/>
    </row>
    <row r="121" spans="1:1" x14ac:dyDescent="0.2">
      <c r="A121" s="39"/>
    </row>
    <row r="122" spans="1:1" x14ac:dyDescent="0.2">
      <c r="A122" s="39"/>
    </row>
    <row r="123" spans="1:1" x14ac:dyDescent="0.2">
      <c r="A123" s="39"/>
    </row>
    <row r="124" spans="1:1" x14ac:dyDescent="0.2">
      <c r="A124" s="39"/>
    </row>
    <row r="125" spans="1:1" x14ac:dyDescent="0.2">
      <c r="A125" s="39"/>
    </row>
    <row r="126" spans="1:1" x14ac:dyDescent="0.2">
      <c r="A126" s="39"/>
    </row>
    <row r="127" spans="1:1" x14ac:dyDescent="0.2">
      <c r="A127" s="39"/>
    </row>
    <row r="128" spans="1:1" x14ac:dyDescent="0.2">
      <c r="A128" s="39"/>
    </row>
    <row r="129" spans="1:1" x14ac:dyDescent="0.2">
      <c r="A129" s="39"/>
    </row>
    <row r="130" spans="1:1" x14ac:dyDescent="0.2">
      <c r="A130" s="39"/>
    </row>
    <row r="131" spans="1:1" x14ac:dyDescent="0.2">
      <c r="A131" s="39"/>
    </row>
    <row r="132" spans="1:1" x14ac:dyDescent="0.2">
      <c r="A132" s="39"/>
    </row>
    <row r="133" spans="1:1" x14ac:dyDescent="0.2">
      <c r="A133" s="39"/>
    </row>
    <row r="134" spans="1:1" x14ac:dyDescent="0.2">
      <c r="A134" s="39"/>
    </row>
    <row r="135" spans="1:1" x14ac:dyDescent="0.2">
      <c r="A135" s="39"/>
    </row>
    <row r="136" spans="1:1" x14ac:dyDescent="0.2">
      <c r="A136" s="39"/>
    </row>
    <row r="137" spans="1:1" x14ac:dyDescent="0.2">
      <c r="A137" s="39"/>
    </row>
    <row r="138" spans="1:1" x14ac:dyDescent="0.2">
      <c r="A138" s="39"/>
    </row>
    <row r="139" spans="1:1" x14ac:dyDescent="0.2">
      <c r="A139" s="39"/>
    </row>
    <row r="140" spans="1:1" x14ac:dyDescent="0.2">
      <c r="A140" s="39"/>
    </row>
    <row r="141" spans="1:1" x14ac:dyDescent="0.2">
      <c r="A141" s="39"/>
    </row>
    <row r="142" spans="1:1" x14ac:dyDescent="0.2">
      <c r="A142" s="39"/>
    </row>
    <row r="143" spans="1:1" x14ac:dyDescent="0.2">
      <c r="A143" s="39"/>
    </row>
    <row r="144" spans="1:1" x14ac:dyDescent="0.2">
      <c r="A144" s="39"/>
    </row>
    <row r="145" spans="1:1" x14ac:dyDescent="0.2">
      <c r="A145" s="39"/>
    </row>
    <row r="146" spans="1:1" x14ac:dyDescent="0.2">
      <c r="A146" s="39"/>
    </row>
    <row r="147" spans="1:1" x14ac:dyDescent="0.2">
      <c r="A147" s="39"/>
    </row>
    <row r="148" spans="1:1" x14ac:dyDescent="0.2">
      <c r="A148" s="39"/>
    </row>
    <row r="149" spans="1:1" x14ac:dyDescent="0.2">
      <c r="A149" s="39"/>
    </row>
    <row r="150" spans="1:1" x14ac:dyDescent="0.2">
      <c r="A150" s="39"/>
    </row>
    <row r="151" spans="1:1" x14ac:dyDescent="0.2">
      <c r="A151" s="39"/>
    </row>
    <row r="152" spans="1:1" x14ac:dyDescent="0.2">
      <c r="A152" s="39"/>
    </row>
    <row r="153" spans="1:1" x14ac:dyDescent="0.2">
      <c r="A153" s="39"/>
    </row>
    <row r="154" spans="1:1" x14ac:dyDescent="0.2">
      <c r="A154" s="39"/>
    </row>
    <row r="155" spans="1:1" x14ac:dyDescent="0.2">
      <c r="A155" s="39"/>
    </row>
    <row r="156" spans="1:1" x14ac:dyDescent="0.2">
      <c r="A156" s="39"/>
    </row>
    <row r="157" spans="1:1" x14ac:dyDescent="0.2">
      <c r="A157" s="39"/>
    </row>
    <row r="158" spans="1:1" x14ac:dyDescent="0.2">
      <c r="A158" s="39"/>
    </row>
    <row r="159" spans="1:1" x14ac:dyDescent="0.2">
      <c r="A159" s="39"/>
    </row>
    <row r="160" spans="1:1" x14ac:dyDescent="0.2">
      <c r="A160" s="39"/>
    </row>
    <row r="161" spans="1:1" x14ac:dyDescent="0.2">
      <c r="A161" s="39"/>
    </row>
    <row r="162" spans="1:1" x14ac:dyDescent="0.2">
      <c r="A162" s="39"/>
    </row>
    <row r="163" spans="1:1" x14ac:dyDescent="0.2">
      <c r="A163" s="39"/>
    </row>
    <row r="164" spans="1:1" x14ac:dyDescent="0.2">
      <c r="A164" s="39"/>
    </row>
    <row r="165" spans="1:1" x14ac:dyDescent="0.2">
      <c r="A165" s="39"/>
    </row>
    <row r="166" spans="1:1" x14ac:dyDescent="0.2">
      <c r="A166" s="39"/>
    </row>
    <row r="167" spans="1:1" x14ac:dyDescent="0.2">
      <c r="A167" s="3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D4EEA-02BE-4784-A65B-1A3B4CD0F8EC}">
  <dimension ref="A1:I270"/>
  <sheetViews>
    <sheetView topLeftCell="A127" zoomScaleNormal="100" workbookViewId="0">
      <selection activeCell="F254" sqref="F254"/>
    </sheetView>
  </sheetViews>
  <sheetFormatPr baseColWidth="10" defaultColWidth="9" defaultRowHeight="14" x14ac:dyDescent="0.2"/>
  <cols>
    <col min="1" max="1" width="40.19921875" style="29" bestFit="1" customWidth="1"/>
    <col min="2" max="2" width="13.19921875" style="28" bestFit="1" customWidth="1"/>
    <col min="3" max="3" width="8.3984375" style="28" bestFit="1" customWidth="1"/>
    <col min="4" max="4" width="10.19921875" style="28" bestFit="1" customWidth="1"/>
    <col min="5" max="5" width="8.796875" style="28" bestFit="1" customWidth="1"/>
    <col min="6" max="6" width="39.796875" style="28" bestFit="1" customWidth="1"/>
    <col min="8" max="8" width="25" bestFit="1" customWidth="1"/>
  </cols>
  <sheetData>
    <row r="1" spans="1:9" ht="15" x14ac:dyDescent="0.2">
      <c r="A1" s="31" t="s">
        <v>467</v>
      </c>
      <c r="B1" s="31" t="s">
        <v>15</v>
      </c>
      <c r="C1" s="31" t="s">
        <v>16</v>
      </c>
      <c r="D1" s="31" t="s">
        <v>17</v>
      </c>
      <c r="E1" s="31" t="s">
        <v>18</v>
      </c>
      <c r="F1" s="31" t="s">
        <v>19</v>
      </c>
    </row>
    <row r="2" spans="1:9" x14ac:dyDescent="0.2">
      <c r="A2" s="28" t="s">
        <v>552</v>
      </c>
      <c r="F2" s="28" t="s">
        <v>34</v>
      </c>
    </row>
    <row r="3" spans="1:9" x14ac:dyDescent="0.2">
      <c r="A3" s="28" t="s">
        <v>468</v>
      </c>
      <c r="F3" s="28" t="s">
        <v>34</v>
      </c>
    </row>
    <row r="4" spans="1:9" x14ac:dyDescent="0.2">
      <c r="A4" s="28" t="s">
        <v>469</v>
      </c>
      <c r="F4" s="28" t="s">
        <v>34</v>
      </c>
    </row>
    <row r="5" spans="1:9" x14ac:dyDescent="0.2">
      <c r="A5" s="28" t="s">
        <v>474</v>
      </c>
      <c r="F5" s="28" t="s">
        <v>34</v>
      </c>
    </row>
    <row r="6" spans="1:9" x14ac:dyDescent="0.2">
      <c r="A6" s="28" t="s">
        <v>34</v>
      </c>
      <c r="F6" s="28" t="s">
        <v>34</v>
      </c>
    </row>
    <row r="7" spans="1:9" x14ac:dyDescent="0.2">
      <c r="A7" s="28" t="s">
        <v>576</v>
      </c>
      <c r="F7" s="28" t="s">
        <v>576</v>
      </c>
      <c r="H7" s="50"/>
      <c r="I7" s="50"/>
    </row>
    <row r="8" spans="1:9" x14ac:dyDescent="0.2">
      <c r="A8" s="28" t="s">
        <v>577</v>
      </c>
      <c r="F8" s="28" t="s">
        <v>577</v>
      </c>
    </row>
    <row r="9" spans="1:9" x14ac:dyDescent="0.2">
      <c r="A9" s="28" t="s">
        <v>798</v>
      </c>
      <c r="F9" s="28" t="s">
        <v>798</v>
      </c>
    </row>
    <row r="10" spans="1:9" x14ac:dyDescent="0.2">
      <c r="A10" s="28" t="s">
        <v>578</v>
      </c>
      <c r="F10" s="28" t="s">
        <v>578</v>
      </c>
    </row>
    <row r="11" spans="1:9" x14ac:dyDescent="0.2">
      <c r="A11" s="28" t="s">
        <v>579</v>
      </c>
      <c r="F11" s="28" t="s">
        <v>579</v>
      </c>
    </row>
    <row r="12" spans="1:9" x14ac:dyDescent="0.2">
      <c r="A12" s="28" t="s">
        <v>580</v>
      </c>
      <c r="F12" s="28" t="s">
        <v>580</v>
      </c>
    </row>
    <row r="13" spans="1:9" x14ac:dyDescent="0.2">
      <c r="A13" s="28" t="s">
        <v>581</v>
      </c>
      <c r="F13" s="28" t="s">
        <v>581</v>
      </c>
    </row>
    <row r="14" spans="1:9" x14ac:dyDescent="0.2">
      <c r="A14" s="28" t="s">
        <v>582</v>
      </c>
      <c r="F14" s="28" t="s">
        <v>582</v>
      </c>
    </row>
    <row r="15" spans="1:9" x14ac:dyDescent="0.2">
      <c r="A15" s="28" t="s">
        <v>583</v>
      </c>
      <c r="F15" s="28" t="s">
        <v>583</v>
      </c>
    </row>
    <row r="16" spans="1:9" x14ac:dyDescent="0.2">
      <c r="A16" s="28" t="s">
        <v>584</v>
      </c>
      <c r="F16" s="28" t="s">
        <v>584</v>
      </c>
    </row>
    <row r="17" spans="1:6" x14ac:dyDescent="0.2">
      <c r="A17" s="28" t="s">
        <v>585</v>
      </c>
      <c r="F17" s="28" t="s">
        <v>585</v>
      </c>
    </row>
    <row r="18" spans="1:6" x14ac:dyDescent="0.2">
      <c r="A18" s="28" t="s">
        <v>586</v>
      </c>
      <c r="F18" s="28" t="s">
        <v>586</v>
      </c>
    </row>
    <row r="19" spans="1:6" x14ac:dyDescent="0.2">
      <c r="A19" s="28" t="s">
        <v>587</v>
      </c>
      <c r="F19" s="28" t="s">
        <v>587</v>
      </c>
    </row>
    <row r="20" spans="1:6" x14ac:dyDescent="0.2">
      <c r="A20" s="28" t="s">
        <v>799</v>
      </c>
      <c r="F20" s="28" t="s">
        <v>799</v>
      </c>
    </row>
    <row r="21" spans="1:6" x14ac:dyDescent="0.2">
      <c r="A21" s="28" t="s">
        <v>588</v>
      </c>
      <c r="F21" s="28" t="s">
        <v>588</v>
      </c>
    </row>
    <row r="22" spans="1:6" x14ac:dyDescent="0.2">
      <c r="A22" s="28" t="s">
        <v>589</v>
      </c>
      <c r="F22" s="28" t="s">
        <v>589</v>
      </c>
    </row>
    <row r="23" spans="1:6" x14ac:dyDescent="0.2">
      <c r="A23" s="28" t="s">
        <v>800</v>
      </c>
      <c r="F23" s="28" t="s">
        <v>800</v>
      </c>
    </row>
    <row r="24" spans="1:6" x14ac:dyDescent="0.2">
      <c r="A24" s="28" t="s">
        <v>520</v>
      </c>
      <c r="F24" s="28" t="s">
        <v>520</v>
      </c>
    </row>
    <row r="25" spans="1:6" x14ac:dyDescent="0.2">
      <c r="A25" s="28" t="s">
        <v>801</v>
      </c>
      <c r="F25" s="28" t="s">
        <v>801</v>
      </c>
    </row>
    <row r="26" spans="1:6" x14ac:dyDescent="0.2">
      <c r="A26" s="28" t="s">
        <v>802</v>
      </c>
      <c r="F26" s="28" t="s">
        <v>802</v>
      </c>
    </row>
    <row r="27" spans="1:6" x14ac:dyDescent="0.2">
      <c r="A27" s="28" t="s">
        <v>590</v>
      </c>
      <c r="F27" s="28" t="s">
        <v>590</v>
      </c>
    </row>
    <row r="28" spans="1:6" x14ac:dyDescent="0.2">
      <c r="A28" s="28" t="s">
        <v>591</v>
      </c>
      <c r="F28" s="28" t="s">
        <v>591</v>
      </c>
    </row>
    <row r="29" spans="1:6" x14ac:dyDescent="0.2">
      <c r="A29" s="28" t="s">
        <v>803</v>
      </c>
      <c r="F29" s="28" t="s">
        <v>803</v>
      </c>
    </row>
    <row r="30" spans="1:6" x14ac:dyDescent="0.2">
      <c r="A30" s="28" t="s">
        <v>592</v>
      </c>
      <c r="F30" s="28" t="s">
        <v>592</v>
      </c>
    </row>
    <row r="31" spans="1:6" x14ac:dyDescent="0.2">
      <c r="A31" s="28" t="s">
        <v>593</v>
      </c>
      <c r="F31" s="28" t="s">
        <v>593</v>
      </c>
    </row>
    <row r="32" spans="1:6" x14ac:dyDescent="0.2">
      <c r="A32" s="28" t="s">
        <v>594</v>
      </c>
      <c r="F32" s="28" t="s">
        <v>594</v>
      </c>
    </row>
    <row r="33" spans="1:6" x14ac:dyDescent="0.2">
      <c r="A33" s="28" t="s">
        <v>595</v>
      </c>
      <c r="F33" s="28" t="s">
        <v>595</v>
      </c>
    </row>
    <row r="34" spans="1:6" x14ac:dyDescent="0.2">
      <c r="A34" s="28" t="s">
        <v>596</v>
      </c>
      <c r="F34" s="28" t="s">
        <v>596</v>
      </c>
    </row>
    <row r="35" spans="1:6" x14ac:dyDescent="0.2">
      <c r="A35" s="28" t="s">
        <v>597</v>
      </c>
      <c r="F35" s="28" t="s">
        <v>597</v>
      </c>
    </row>
    <row r="36" spans="1:6" x14ac:dyDescent="0.2">
      <c r="A36" s="28" t="s">
        <v>598</v>
      </c>
      <c r="F36" s="28" t="s">
        <v>598</v>
      </c>
    </row>
    <row r="37" spans="1:6" x14ac:dyDescent="0.2">
      <c r="A37" s="28" t="s">
        <v>804</v>
      </c>
      <c r="F37" s="28" t="s">
        <v>804</v>
      </c>
    </row>
    <row r="38" spans="1:6" x14ac:dyDescent="0.2">
      <c r="A38" s="28" t="s">
        <v>599</v>
      </c>
      <c r="F38" s="28" t="s">
        <v>599</v>
      </c>
    </row>
    <row r="39" spans="1:6" x14ac:dyDescent="0.2">
      <c r="A39" s="28" t="s">
        <v>600</v>
      </c>
      <c r="F39" s="28" t="s">
        <v>600</v>
      </c>
    </row>
    <row r="40" spans="1:6" x14ac:dyDescent="0.2">
      <c r="A40" s="28" t="s">
        <v>601</v>
      </c>
      <c r="F40" s="28" t="s">
        <v>601</v>
      </c>
    </row>
    <row r="41" spans="1:6" x14ac:dyDescent="0.2">
      <c r="A41" s="28" t="s">
        <v>602</v>
      </c>
      <c r="F41" s="28" t="s">
        <v>602</v>
      </c>
    </row>
    <row r="42" spans="1:6" x14ac:dyDescent="0.2">
      <c r="A42" s="28" t="s">
        <v>603</v>
      </c>
      <c r="F42" s="28" t="s">
        <v>603</v>
      </c>
    </row>
    <row r="43" spans="1:6" x14ac:dyDescent="0.2">
      <c r="A43" s="28" t="s">
        <v>604</v>
      </c>
      <c r="F43" s="28" t="s">
        <v>604</v>
      </c>
    </row>
    <row r="44" spans="1:6" x14ac:dyDescent="0.2">
      <c r="A44" s="28" t="s">
        <v>605</v>
      </c>
      <c r="F44" s="28" t="s">
        <v>605</v>
      </c>
    </row>
    <row r="45" spans="1:6" x14ac:dyDescent="0.2">
      <c r="A45" s="28" t="s">
        <v>606</v>
      </c>
      <c r="F45" s="28" t="s">
        <v>606</v>
      </c>
    </row>
    <row r="46" spans="1:6" x14ac:dyDescent="0.2">
      <c r="A46" s="28" t="s">
        <v>607</v>
      </c>
      <c r="F46" s="28" t="s">
        <v>607</v>
      </c>
    </row>
    <row r="47" spans="1:6" x14ac:dyDescent="0.2">
      <c r="A47" s="28" t="s">
        <v>608</v>
      </c>
      <c r="F47" s="28" t="s">
        <v>608</v>
      </c>
    </row>
    <row r="48" spans="1:6" x14ac:dyDescent="0.2">
      <c r="A48" s="28" t="s">
        <v>609</v>
      </c>
      <c r="F48" s="28" t="s">
        <v>609</v>
      </c>
    </row>
    <row r="49" spans="1:6" x14ac:dyDescent="0.2">
      <c r="A49" s="28" t="s">
        <v>128</v>
      </c>
      <c r="F49" s="28" t="s">
        <v>128</v>
      </c>
    </row>
    <row r="50" spans="1:6" x14ac:dyDescent="0.2">
      <c r="A50" s="28" t="s">
        <v>610</v>
      </c>
      <c r="F50" s="28" t="s">
        <v>610</v>
      </c>
    </row>
    <row r="51" spans="1:6" x14ac:dyDescent="0.2">
      <c r="A51" s="28" t="s">
        <v>611</v>
      </c>
      <c r="F51" s="28" t="s">
        <v>611</v>
      </c>
    </row>
    <row r="52" spans="1:6" x14ac:dyDescent="0.2">
      <c r="A52" s="28" t="s">
        <v>521</v>
      </c>
      <c r="F52" s="28" t="s">
        <v>521</v>
      </c>
    </row>
    <row r="53" spans="1:6" x14ac:dyDescent="0.2">
      <c r="A53" s="28" t="s">
        <v>612</v>
      </c>
      <c r="F53" s="28" t="s">
        <v>612</v>
      </c>
    </row>
    <row r="54" spans="1:6" x14ac:dyDescent="0.2">
      <c r="A54" s="28" t="s">
        <v>613</v>
      </c>
      <c r="F54" s="28" t="s">
        <v>613</v>
      </c>
    </row>
    <row r="55" spans="1:6" x14ac:dyDescent="0.2">
      <c r="A55" s="28" t="s">
        <v>614</v>
      </c>
      <c r="F55" s="28" t="s">
        <v>614</v>
      </c>
    </row>
    <row r="56" spans="1:6" x14ac:dyDescent="0.2">
      <c r="A56" s="28" t="s">
        <v>615</v>
      </c>
      <c r="F56" s="28" t="s">
        <v>615</v>
      </c>
    </row>
    <row r="57" spans="1:6" x14ac:dyDescent="0.2">
      <c r="A57" s="28" t="s">
        <v>616</v>
      </c>
      <c r="F57" s="28" t="s">
        <v>616</v>
      </c>
    </row>
    <row r="58" spans="1:6" x14ac:dyDescent="0.2">
      <c r="A58" s="28" t="s">
        <v>617</v>
      </c>
      <c r="F58" s="28" t="s">
        <v>617</v>
      </c>
    </row>
    <row r="59" spans="1:6" x14ac:dyDescent="0.2">
      <c r="A59" s="28" t="s">
        <v>618</v>
      </c>
      <c r="F59" s="28" t="s">
        <v>618</v>
      </c>
    </row>
    <row r="60" spans="1:6" x14ac:dyDescent="0.2">
      <c r="A60" s="28" t="s">
        <v>619</v>
      </c>
      <c r="F60" s="28" t="s">
        <v>619</v>
      </c>
    </row>
    <row r="61" spans="1:6" x14ac:dyDescent="0.2">
      <c r="A61" s="28" t="s">
        <v>620</v>
      </c>
      <c r="F61" s="28" t="s">
        <v>620</v>
      </c>
    </row>
    <row r="62" spans="1:6" x14ac:dyDescent="0.2">
      <c r="A62" s="28" t="s">
        <v>621</v>
      </c>
      <c r="F62" s="28" t="s">
        <v>621</v>
      </c>
    </row>
    <row r="63" spans="1:6" x14ac:dyDescent="0.2">
      <c r="A63" s="28" t="s">
        <v>622</v>
      </c>
      <c r="F63" s="28" t="s">
        <v>622</v>
      </c>
    </row>
    <row r="64" spans="1:6" x14ac:dyDescent="0.2">
      <c r="A64" s="28" t="s">
        <v>623</v>
      </c>
      <c r="F64" s="28" t="s">
        <v>623</v>
      </c>
    </row>
    <row r="65" spans="1:6" x14ac:dyDescent="0.2">
      <c r="A65" s="28" t="s">
        <v>624</v>
      </c>
      <c r="F65" s="28" t="s">
        <v>624</v>
      </c>
    </row>
    <row r="66" spans="1:6" x14ac:dyDescent="0.2">
      <c r="A66" s="28" t="s">
        <v>625</v>
      </c>
      <c r="F66" s="28" t="s">
        <v>625</v>
      </c>
    </row>
    <row r="67" spans="1:6" x14ac:dyDescent="0.2">
      <c r="A67" s="28" t="s">
        <v>626</v>
      </c>
      <c r="F67" s="28" t="s">
        <v>626</v>
      </c>
    </row>
    <row r="68" spans="1:6" x14ac:dyDescent="0.2">
      <c r="A68" s="28" t="s">
        <v>627</v>
      </c>
      <c r="F68" s="28" t="s">
        <v>627</v>
      </c>
    </row>
    <row r="69" spans="1:6" x14ac:dyDescent="0.2">
      <c r="A69" s="28" t="s">
        <v>628</v>
      </c>
      <c r="F69" s="28" t="s">
        <v>628</v>
      </c>
    </row>
    <row r="70" spans="1:6" x14ac:dyDescent="0.2">
      <c r="A70" s="28" t="s">
        <v>629</v>
      </c>
      <c r="F70" s="28" t="s">
        <v>629</v>
      </c>
    </row>
    <row r="71" spans="1:6" x14ac:dyDescent="0.2">
      <c r="A71" s="28" t="s">
        <v>630</v>
      </c>
      <c r="F71" s="28" t="s">
        <v>630</v>
      </c>
    </row>
    <row r="72" spans="1:6" x14ac:dyDescent="0.2">
      <c r="A72" s="28" t="s">
        <v>631</v>
      </c>
      <c r="F72" s="28" t="s">
        <v>631</v>
      </c>
    </row>
    <row r="73" spans="1:6" x14ac:dyDescent="0.2">
      <c r="A73" s="28" t="s">
        <v>632</v>
      </c>
      <c r="F73" s="28" t="s">
        <v>632</v>
      </c>
    </row>
    <row r="74" spans="1:6" x14ac:dyDescent="0.2">
      <c r="A74" s="28" t="s">
        <v>633</v>
      </c>
      <c r="F74" s="28" t="s">
        <v>633</v>
      </c>
    </row>
    <row r="75" spans="1:6" x14ac:dyDescent="0.2">
      <c r="A75" s="28" t="s">
        <v>634</v>
      </c>
      <c r="F75" s="28" t="s">
        <v>634</v>
      </c>
    </row>
    <row r="76" spans="1:6" x14ac:dyDescent="0.2">
      <c r="A76" s="28" t="s">
        <v>522</v>
      </c>
      <c r="F76" s="28" t="s">
        <v>522</v>
      </c>
    </row>
    <row r="77" spans="1:6" x14ac:dyDescent="0.2">
      <c r="A77" s="28" t="s">
        <v>185</v>
      </c>
      <c r="F77" s="28" t="s">
        <v>185</v>
      </c>
    </row>
    <row r="78" spans="1:6" x14ac:dyDescent="0.2">
      <c r="A78" s="28" t="s">
        <v>635</v>
      </c>
      <c r="F78" s="28" t="s">
        <v>635</v>
      </c>
    </row>
    <row r="79" spans="1:6" x14ac:dyDescent="0.2">
      <c r="A79" s="28" t="s">
        <v>636</v>
      </c>
      <c r="F79" s="28" t="s">
        <v>636</v>
      </c>
    </row>
    <row r="80" spans="1:6" x14ac:dyDescent="0.2">
      <c r="A80" s="28" t="s">
        <v>637</v>
      </c>
      <c r="F80" s="28" t="s">
        <v>637</v>
      </c>
    </row>
    <row r="81" spans="1:6" x14ac:dyDescent="0.2">
      <c r="A81" s="28" t="s">
        <v>638</v>
      </c>
      <c r="F81" s="28" t="s">
        <v>638</v>
      </c>
    </row>
    <row r="82" spans="1:6" x14ac:dyDescent="0.2">
      <c r="A82" s="28" t="s">
        <v>639</v>
      </c>
      <c r="F82" s="28" t="s">
        <v>639</v>
      </c>
    </row>
    <row r="83" spans="1:6" x14ac:dyDescent="0.2">
      <c r="A83" s="28" t="s">
        <v>640</v>
      </c>
      <c r="F83" s="28" t="s">
        <v>640</v>
      </c>
    </row>
    <row r="84" spans="1:6" x14ac:dyDescent="0.2">
      <c r="A84" s="28" t="s">
        <v>641</v>
      </c>
      <c r="F84" s="28" t="s">
        <v>641</v>
      </c>
    </row>
    <row r="85" spans="1:6" x14ac:dyDescent="0.2">
      <c r="A85" s="28" t="s">
        <v>642</v>
      </c>
      <c r="F85" s="28" t="s">
        <v>642</v>
      </c>
    </row>
    <row r="86" spans="1:6" x14ac:dyDescent="0.2">
      <c r="A86" s="28" t="s">
        <v>643</v>
      </c>
      <c r="F86" s="28" t="s">
        <v>643</v>
      </c>
    </row>
    <row r="87" spans="1:6" x14ac:dyDescent="0.2">
      <c r="A87" s="28" t="s">
        <v>644</v>
      </c>
      <c r="F87" s="28" t="s">
        <v>644</v>
      </c>
    </row>
    <row r="88" spans="1:6" x14ac:dyDescent="0.2">
      <c r="A88" s="28" t="s">
        <v>645</v>
      </c>
      <c r="F88" s="28" t="s">
        <v>645</v>
      </c>
    </row>
    <row r="89" spans="1:6" x14ac:dyDescent="0.2">
      <c r="A89" s="28" t="s">
        <v>646</v>
      </c>
      <c r="F89" s="28" t="s">
        <v>646</v>
      </c>
    </row>
    <row r="90" spans="1:6" x14ac:dyDescent="0.2">
      <c r="A90" s="28" t="s">
        <v>647</v>
      </c>
      <c r="F90" s="28" t="s">
        <v>647</v>
      </c>
    </row>
    <row r="91" spans="1:6" x14ac:dyDescent="0.2">
      <c r="A91" s="28" t="s">
        <v>648</v>
      </c>
      <c r="F91" s="28" t="s">
        <v>648</v>
      </c>
    </row>
    <row r="92" spans="1:6" x14ac:dyDescent="0.2">
      <c r="A92" s="28" t="s">
        <v>649</v>
      </c>
      <c r="F92" s="28" t="s">
        <v>649</v>
      </c>
    </row>
    <row r="93" spans="1:6" x14ac:dyDescent="0.2">
      <c r="A93" s="28" t="s">
        <v>650</v>
      </c>
      <c r="F93" s="28" t="s">
        <v>650</v>
      </c>
    </row>
    <row r="94" spans="1:6" x14ac:dyDescent="0.2">
      <c r="A94" s="28" t="s">
        <v>651</v>
      </c>
      <c r="F94" s="28" t="s">
        <v>651</v>
      </c>
    </row>
    <row r="95" spans="1:6" x14ac:dyDescent="0.2">
      <c r="A95" s="28" t="s">
        <v>652</v>
      </c>
      <c r="F95" s="28" t="s">
        <v>652</v>
      </c>
    </row>
    <row r="96" spans="1:6" x14ac:dyDescent="0.2">
      <c r="A96" s="28" t="s">
        <v>653</v>
      </c>
      <c r="F96" s="28" t="s">
        <v>653</v>
      </c>
    </row>
    <row r="97" spans="1:6" x14ac:dyDescent="0.2">
      <c r="A97" s="28" t="s">
        <v>654</v>
      </c>
      <c r="F97" s="28" t="s">
        <v>654</v>
      </c>
    </row>
    <row r="98" spans="1:6" x14ac:dyDescent="0.2">
      <c r="A98" s="28" t="s">
        <v>655</v>
      </c>
      <c r="F98" s="28" t="s">
        <v>655</v>
      </c>
    </row>
    <row r="99" spans="1:6" x14ac:dyDescent="0.2">
      <c r="A99" s="28" t="s">
        <v>656</v>
      </c>
      <c r="F99" s="28" t="s">
        <v>656</v>
      </c>
    </row>
    <row r="100" spans="1:6" x14ac:dyDescent="0.2">
      <c r="A100" s="28" t="s">
        <v>657</v>
      </c>
      <c r="F100" s="28" t="s">
        <v>657</v>
      </c>
    </row>
    <row r="101" spans="1:6" x14ac:dyDescent="0.2">
      <c r="A101" s="28" t="s">
        <v>658</v>
      </c>
      <c r="F101" s="28" t="s">
        <v>658</v>
      </c>
    </row>
    <row r="102" spans="1:6" x14ac:dyDescent="0.2">
      <c r="A102" s="28" t="s">
        <v>230</v>
      </c>
      <c r="F102" s="28" t="s">
        <v>230</v>
      </c>
    </row>
    <row r="103" spans="1:6" x14ac:dyDescent="0.2">
      <c r="A103" s="28" t="s">
        <v>659</v>
      </c>
      <c r="F103" s="28" t="s">
        <v>659</v>
      </c>
    </row>
    <row r="104" spans="1:6" x14ac:dyDescent="0.2">
      <c r="A104" s="28" t="s">
        <v>660</v>
      </c>
      <c r="F104" s="28" t="s">
        <v>660</v>
      </c>
    </row>
    <row r="105" spans="1:6" x14ac:dyDescent="0.2">
      <c r="A105" s="28" t="s">
        <v>661</v>
      </c>
      <c r="F105" s="28" t="s">
        <v>661</v>
      </c>
    </row>
    <row r="106" spans="1:6" x14ac:dyDescent="0.2">
      <c r="A106" s="28" t="s">
        <v>662</v>
      </c>
      <c r="F106" s="28" t="s">
        <v>662</v>
      </c>
    </row>
    <row r="107" spans="1:6" x14ac:dyDescent="0.2">
      <c r="A107" s="28" t="s">
        <v>663</v>
      </c>
      <c r="F107" s="28" t="s">
        <v>663</v>
      </c>
    </row>
    <row r="108" spans="1:6" x14ac:dyDescent="0.2">
      <c r="A108" s="28" t="s">
        <v>664</v>
      </c>
      <c r="F108" s="28" t="s">
        <v>664</v>
      </c>
    </row>
    <row r="109" spans="1:6" x14ac:dyDescent="0.2">
      <c r="A109" s="28" t="s">
        <v>665</v>
      </c>
      <c r="F109" s="28" t="s">
        <v>665</v>
      </c>
    </row>
    <row r="110" spans="1:6" x14ac:dyDescent="0.2">
      <c r="A110" s="28" t="s">
        <v>666</v>
      </c>
      <c r="F110" s="28" t="s">
        <v>666</v>
      </c>
    </row>
    <row r="111" spans="1:6" x14ac:dyDescent="0.2">
      <c r="A111" s="28" t="s">
        <v>667</v>
      </c>
      <c r="F111" s="28" t="s">
        <v>667</v>
      </c>
    </row>
    <row r="112" spans="1:6" x14ac:dyDescent="0.2">
      <c r="A112" s="28" t="s">
        <v>668</v>
      </c>
      <c r="F112" s="28" t="s">
        <v>668</v>
      </c>
    </row>
    <row r="113" spans="1:6" x14ac:dyDescent="0.2">
      <c r="A113" s="28" t="s">
        <v>669</v>
      </c>
      <c r="F113" s="28" t="s">
        <v>669</v>
      </c>
    </row>
    <row r="114" spans="1:6" x14ac:dyDescent="0.2">
      <c r="A114" s="28" t="s">
        <v>670</v>
      </c>
      <c r="F114" s="28" t="s">
        <v>670</v>
      </c>
    </row>
    <row r="115" spans="1:6" x14ac:dyDescent="0.2">
      <c r="A115" s="28" t="s">
        <v>671</v>
      </c>
      <c r="F115" s="28" t="s">
        <v>671</v>
      </c>
    </row>
    <row r="116" spans="1:6" x14ac:dyDescent="0.2">
      <c r="A116" s="28" t="s">
        <v>672</v>
      </c>
      <c r="F116" s="28" t="s">
        <v>672</v>
      </c>
    </row>
    <row r="117" spans="1:6" x14ac:dyDescent="0.2">
      <c r="A117" s="28" t="s">
        <v>673</v>
      </c>
      <c r="F117" s="28" t="s">
        <v>673</v>
      </c>
    </row>
    <row r="118" spans="1:6" x14ac:dyDescent="0.2">
      <c r="A118" s="28" t="s">
        <v>674</v>
      </c>
      <c r="F118" s="28" t="s">
        <v>674</v>
      </c>
    </row>
    <row r="119" spans="1:6" x14ac:dyDescent="0.2">
      <c r="A119" s="28" t="s">
        <v>805</v>
      </c>
      <c r="F119" s="28" t="s">
        <v>805</v>
      </c>
    </row>
    <row r="120" spans="1:6" x14ac:dyDescent="0.2">
      <c r="A120" s="28" t="s">
        <v>675</v>
      </c>
      <c r="F120" s="28" t="s">
        <v>675</v>
      </c>
    </row>
    <row r="121" spans="1:6" x14ac:dyDescent="0.2">
      <c r="A121" s="28" t="s">
        <v>676</v>
      </c>
      <c r="F121" s="28" t="s">
        <v>676</v>
      </c>
    </row>
    <row r="122" spans="1:6" x14ac:dyDescent="0.2">
      <c r="A122" s="28" t="s">
        <v>806</v>
      </c>
      <c r="F122" s="28" t="s">
        <v>806</v>
      </c>
    </row>
    <row r="123" spans="1:6" x14ac:dyDescent="0.2">
      <c r="A123" s="28" t="s">
        <v>677</v>
      </c>
      <c r="F123" s="28" t="s">
        <v>677</v>
      </c>
    </row>
    <row r="124" spans="1:6" x14ac:dyDescent="0.2">
      <c r="A124" s="28" t="s">
        <v>678</v>
      </c>
      <c r="F124" s="28" t="s">
        <v>678</v>
      </c>
    </row>
    <row r="125" spans="1:6" x14ac:dyDescent="0.2">
      <c r="A125" s="28" t="s">
        <v>679</v>
      </c>
      <c r="F125" s="28" t="s">
        <v>679</v>
      </c>
    </row>
    <row r="126" spans="1:6" x14ac:dyDescent="0.2">
      <c r="A126" s="28" t="s">
        <v>680</v>
      </c>
      <c r="F126" s="28" t="s">
        <v>680</v>
      </c>
    </row>
    <row r="127" spans="1:6" x14ac:dyDescent="0.2">
      <c r="A127" s="28" t="s">
        <v>681</v>
      </c>
      <c r="F127" s="28" t="s">
        <v>681</v>
      </c>
    </row>
    <row r="128" spans="1:6" x14ac:dyDescent="0.2">
      <c r="A128" s="28" t="s">
        <v>682</v>
      </c>
      <c r="F128" s="28" t="s">
        <v>682</v>
      </c>
    </row>
    <row r="129" spans="1:6" x14ac:dyDescent="0.2">
      <c r="A129" s="28" t="s">
        <v>683</v>
      </c>
      <c r="F129" s="28" t="s">
        <v>683</v>
      </c>
    </row>
    <row r="130" spans="1:6" x14ac:dyDescent="0.2">
      <c r="A130" s="28" t="s">
        <v>684</v>
      </c>
      <c r="F130" s="28" t="s">
        <v>684</v>
      </c>
    </row>
    <row r="131" spans="1:6" x14ac:dyDescent="0.2">
      <c r="A131" s="28" t="s">
        <v>685</v>
      </c>
      <c r="F131" s="28" t="s">
        <v>685</v>
      </c>
    </row>
    <row r="132" spans="1:6" x14ac:dyDescent="0.2">
      <c r="A132" s="28" t="s">
        <v>686</v>
      </c>
      <c r="F132" s="28" t="s">
        <v>686</v>
      </c>
    </row>
    <row r="133" spans="1:6" x14ac:dyDescent="0.2">
      <c r="A133" s="28" t="s">
        <v>687</v>
      </c>
      <c r="F133" s="28" t="s">
        <v>687</v>
      </c>
    </row>
    <row r="134" spans="1:6" x14ac:dyDescent="0.2">
      <c r="A134" s="28" t="s">
        <v>688</v>
      </c>
      <c r="F134" s="28" t="s">
        <v>688</v>
      </c>
    </row>
    <row r="135" spans="1:6" x14ac:dyDescent="0.2">
      <c r="A135" s="28" t="s">
        <v>689</v>
      </c>
      <c r="F135" s="28" t="s">
        <v>689</v>
      </c>
    </row>
    <row r="136" spans="1:6" x14ac:dyDescent="0.2">
      <c r="A136" s="28" t="s">
        <v>690</v>
      </c>
      <c r="F136" s="28" t="s">
        <v>690</v>
      </c>
    </row>
    <row r="137" spans="1:6" x14ac:dyDescent="0.2">
      <c r="A137" s="28" t="s">
        <v>691</v>
      </c>
      <c r="F137" s="28" t="s">
        <v>691</v>
      </c>
    </row>
    <row r="138" spans="1:6" x14ac:dyDescent="0.2">
      <c r="A138" s="28" t="s">
        <v>692</v>
      </c>
      <c r="F138" s="28" t="s">
        <v>692</v>
      </c>
    </row>
    <row r="139" spans="1:6" x14ac:dyDescent="0.2">
      <c r="A139" s="28" t="s">
        <v>303</v>
      </c>
      <c r="F139" s="28" t="s">
        <v>303</v>
      </c>
    </row>
    <row r="140" spans="1:6" x14ac:dyDescent="0.2">
      <c r="A140" s="28" t="s">
        <v>693</v>
      </c>
      <c r="F140" s="28" t="s">
        <v>693</v>
      </c>
    </row>
    <row r="141" spans="1:6" x14ac:dyDescent="0.2">
      <c r="A141" s="28" t="s">
        <v>694</v>
      </c>
      <c r="F141" s="28" t="s">
        <v>694</v>
      </c>
    </row>
    <row r="142" spans="1:6" x14ac:dyDescent="0.2">
      <c r="A142" s="28" t="s">
        <v>695</v>
      </c>
      <c r="F142" s="28" t="s">
        <v>695</v>
      </c>
    </row>
    <row r="143" spans="1:6" x14ac:dyDescent="0.2">
      <c r="A143" s="28" t="s">
        <v>696</v>
      </c>
      <c r="F143" s="28" t="s">
        <v>696</v>
      </c>
    </row>
    <row r="144" spans="1:6" x14ac:dyDescent="0.2">
      <c r="A144" s="28" t="s">
        <v>697</v>
      </c>
      <c r="F144" s="28" t="s">
        <v>697</v>
      </c>
    </row>
    <row r="145" spans="1:6" x14ac:dyDescent="0.2">
      <c r="A145" s="28" t="s">
        <v>698</v>
      </c>
      <c r="F145" s="28" t="s">
        <v>698</v>
      </c>
    </row>
    <row r="146" spans="1:6" x14ac:dyDescent="0.2">
      <c r="A146" s="28" t="s">
        <v>317</v>
      </c>
      <c r="F146" s="28" t="s">
        <v>317</v>
      </c>
    </row>
    <row r="147" spans="1:6" x14ac:dyDescent="0.2">
      <c r="A147" s="28" t="s">
        <v>699</v>
      </c>
      <c r="F147" s="28" t="s">
        <v>699</v>
      </c>
    </row>
    <row r="148" spans="1:6" x14ac:dyDescent="0.2">
      <c r="A148" s="28" t="s">
        <v>700</v>
      </c>
      <c r="F148" s="28" t="s">
        <v>700</v>
      </c>
    </row>
    <row r="149" spans="1:6" x14ac:dyDescent="0.2">
      <c r="A149" s="28" t="s">
        <v>701</v>
      </c>
      <c r="F149" s="28" t="s">
        <v>701</v>
      </c>
    </row>
    <row r="150" spans="1:6" x14ac:dyDescent="0.2">
      <c r="A150" s="28" t="s">
        <v>702</v>
      </c>
      <c r="F150" s="28" t="s">
        <v>702</v>
      </c>
    </row>
    <row r="151" spans="1:6" x14ac:dyDescent="0.2">
      <c r="A151" s="28" t="s">
        <v>703</v>
      </c>
      <c r="F151" s="28" t="s">
        <v>703</v>
      </c>
    </row>
    <row r="152" spans="1:6" x14ac:dyDescent="0.2">
      <c r="A152" s="28" t="s">
        <v>704</v>
      </c>
      <c r="F152" s="28" t="s">
        <v>704</v>
      </c>
    </row>
    <row r="153" spans="1:6" x14ac:dyDescent="0.2">
      <c r="A153" s="28" t="s">
        <v>705</v>
      </c>
      <c r="F153" s="28" t="s">
        <v>705</v>
      </c>
    </row>
    <row r="154" spans="1:6" x14ac:dyDescent="0.2">
      <c r="A154" s="28" t="s">
        <v>706</v>
      </c>
      <c r="F154" s="28" t="s">
        <v>706</v>
      </c>
    </row>
    <row r="155" spans="1:6" x14ac:dyDescent="0.2">
      <c r="A155" s="28" t="s">
        <v>707</v>
      </c>
      <c r="F155" s="28" t="s">
        <v>707</v>
      </c>
    </row>
    <row r="156" spans="1:6" x14ac:dyDescent="0.2">
      <c r="A156" s="28" t="s">
        <v>708</v>
      </c>
      <c r="F156" s="28" t="s">
        <v>708</v>
      </c>
    </row>
    <row r="157" spans="1:6" x14ac:dyDescent="0.2">
      <c r="A157" s="28" t="s">
        <v>709</v>
      </c>
      <c r="F157" s="28" t="s">
        <v>709</v>
      </c>
    </row>
    <row r="158" spans="1:6" x14ac:dyDescent="0.2">
      <c r="A158" s="28" t="s">
        <v>710</v>
      </c>
      <c r="F158" s="28" t="s">
        <v>710</v>
      </c>
    </row>
    <row r="159" spans="1:6" x14ac:dyDescent="0.2">
      <c r="A159" s="28" t="s">
        <v>711</v>
      </c>
      <c r="F159" s="28" t="s">
        <v>711</v>
      </c>
    </row>
    <row r="160" spans="1:6" x14ac:dyDescent="0.2">
      <c r="A160" s="28" t="s">
        <v>712</v>
      </c>
      <c r="F160" s="28" t="s">
        <v>712</v>
      </c>
    </row>
    <row r="161" spans="1:6" x14ac:dyDescent="0.2">
      <c r="A161" s="28" t="s">
        <v>713</v>
      </c>
      <c r="F161" s="28" t="s">
        <v>713</v>
      </c>
    </row>
    <row r="162" spans="1:6" x14ac:dyDescent="0.2">
      <c r="A162" s="28" t="s">
        <v>714</v>
      </c>
      <c r="F162" s="28" t="s">
        <v>714</v>
      </c>
    </row>
    <row r="163" spans="1:6" x14ac:dyDescent="0.2">
      <c r="A163" s="28" t="s">
        <v>715</v>
      </c>
      <c r="F163" s="28" t="s">
        <v>715</v>
      </c>
    </row>
    <row r="164" spans="1:6" x14ac:dyDescent="0.2">
      <c r="A164" s="28" t="s">
        <v>716</v>
      </c>
      <c r="F164" s="28" t="s">
        <v>716</v>
      </c>
    </row>
    <row r="165" spans="1:6" x14ac:dyDescent="0.2">
      <c r="A165" s="28" t="s">
        <v>717</v>
      </c>
      <c r="F165" s="28" t="s">
        <v>717</v>
      </c>
    </row>
    <row r="166" spans="1:6" x14ac:dyDescent="0.2">
      <c r="A166" s="28" t="s">
        <v>718</v>
      </c>
      <c r="F166" s="28" t="s">
        <v>718</v>
      </c>
    </row>
    <row r="167" spans="1:6" x14ac:dyDescent="0.2">
      <c r="A167" s="28" t="s">
        <v>719</v>
      </c>
      <c r="F167" s="28" t="s">
        <v>719</v>
      </c>
    </row>
    <row r="168" spans="1:6" x14ac:dyDescent="0.2">
      <c r="A168" s="28" t="s">
        <v>720</v>
      </c>
      <c r="F168" s="28" t="s">
        <v>720</v>
      </c>
    </row>
    <row r="169" spans="1:6" x14ac:dyDescent="0.2">
      <c r="A169" s="28" t="s">
        <v>721</v>
      </c>
      <c r="F169" s="28" t="s">
        <v>721</v>
      </c>
    </row>
    <row r="170" spans="1:6" x14ac:dyDescent="0.2">
      <c r="A170" s="28" t="s">
        <v>722</v>
      </c>
      <c r="F170" s="28" t="s">
        <v>722</v>
      </c>
    </row>
    <row r="171" spans="1:6" x14ac:dyDescent="0.2">
      <c r="A171" s="28" t="s">
        <v>723</v>
      </c>
      <c r="F171" s="28" t="s">
        <v>723</v>
      </c>
    </row>
    <row r="172" spans="1:6" x14ac:dyDescent="0.2">
      <c r="A172" s="28" t="s">
        <v>724</v>
      </c>
      <c r="F172" s="28" t="s">
        <v>724</v>
      </c>
    </row>
    <row r="173" spans="1:6" x14ac:dyDescent="0.2">
      <c r="A173" s="28" t="s">
        <v>523</v>
      </c>
      <c r="F173" s="28" t="s">
        <v>523</v>
      </c>
    </row>
    <row r="174" spans="1:6" x14ac:dyDescent="0.2">
      <c r="A174" s="29" t="s">
        <v>725</v>
      </c>
      <c r="F174" s="28" t="s">
        <v>725</v>
      </c>
    </row>
    <row r="175" spans="1:6" x14ac:dyDescent="0.2">
      <c r="A175" s="29" t="s">
        <v>524</v>
      </c>
      <c r="F175" s="28" t="s">
        <v>524</v>
      </c>
    </row>
    <row r="176" spans="1:6" x14ac:dyDescent="0.2">
      <c r="A176" s="29" t="s">
        <v>726</v>
      </c>
      <c r="F176" s="28" t="s">
        <v>726</v>
      </c>
    </row>
    <row r="177" spans="1:6" x14ac:dyDescent="0.2">
      <c r="A177" s="29" t="s">
        <v>727</v>
      </c>
      <c r="F177" s="28" t="s">
        <v>727</v>
      </c>
    </row>
    <row r="178" spans="1:6" x14ac:dyDescent="0.2">
      <c r="A178" s="29" t="s">
        <v>728</v>
      </c>
      <c r="F178" s="28" t="s">
        <v>728</v>
      </c>
    </row>
    <row r="179" spans="1:6" x14ac:dyDescent="0.2">
      <c r="A179" s="29" t="s">
        <v>729</v>
      </c>
      <c r="F179" s="28" t="s">
        <v>729</v>
      </c>
    </row>
    <row r="180" spans="1:6" x14ac:dyDescent="0.2">
      <c r="A180" s="29" t="s">
        <v>730</v>
      </c>
      <c r="F180" s="28" t="s">
        <v>730</v>
      </c>
    </row>
    <row r="181" spans="1:6" x14ac:dyDescent="0.2">
      <c r="A181" s="29" t="s">
        <v>731</v>
      </c>
      <c r="F181" s="28" t="s">
        <v>731</v>
      </c>
    </row>
    <row r="182" spans="1:6" x14ac:dyDescent="0.2">
      <c r="A182" s="29" t="s">
        <v>732</v>
      </c>
      <c r="F182" s="28" t="s">
        <v>732</v>
      </c>
    </row>
    <row r="183" spans="1:6" x14ac:dyDescent="0.2">
      <c r="A183" s="29" t="s">
        <v>733</v>
      </c>
      <c r="F183" s="28" t="s">
        <v>733</v>
      </c>
    </row>
    <row r="184" spans="1:6" x14ac:dyDescent="0.2">
      <c r="A184" s="29" t="s">
        <v>734</v>
      </c>
      <c r="F184" s="28" t="s">
        <v>734</v>
      </c>
    </row>
    <row r="185" spans="1:6" x14ac:dyDescent="0.2">
      <c r="A185" s="29" t="s">
        <v>735</v>
      </c>
      <c r="F185" s="28" t="s">
        <v>735</v>
      </c>
    </row>
    <row r="186" spans="1:6" x14ac:dyDescent="0.2">
      <c r="A186" s="29" t="s">
        <v>736</v>
      </c>
      <c r="F186" s="28" t="s">
        <v>736</v>
      </c>
    </row>
    <row r="187" spans="1:6" x14ac:dyDescent="0.2">
      <c r="A187" s="29" t="s">
        <v>737</v>
      </c>
      <c r="F187" s="28" t="s">
        <v>737</v>
      </c>
    </row>
    <row r="188" spans="1:6" x14ac:dyDescent="0.2">
      <c r="A188" s="29" t="s">
        <v>738</v>
      </c>
      <c r="F188" s="28" t="s">
        <v>738</v>
      </c>
    </row>
    <row r="189" spans="1:6" x14ac:dyDescent="0.2">
      <c r="A189" s="29" t="s">
        <v>739</v>
      </c>
      <c r="F189" s="28" t="s">
        <v>739</v>
      </c>
    </row>
    <row r="190" spans="1:6" x14ac:dyDescent="0.2">
      <c r="A190" s="29" t="s">
        <v>740</v>
      </c>
      <c r="F190" s="28" t="s">
        <v>740</v>
      </c>
    </row>
    <row r="191" spans="1:6" x14ac:dyDescent="0.2">
      <c r="A191" s="29" t="s">
        <v>741</v>
      </c>
      <c r="F191" s="28" t="s">
        <v>741</v>
      </c>
    </row>
    <row r="192" spans="1:6" x14ac:dyDescent="0.2">
      <c r="A192" s="29" t="s">
        <v>742</v>
      </c>
      <c r="F192" s="28" t="s">
        <v>742</v>
      </c>
    </row>
    <row r="193" spans="1:6" x14ac:dyDescent="0.2">
      <c r="A193" s="29" t="s">
        <v>743</v>
      </c>
      <c r="F193" s="28" t="s">
        <v>743</v>
      </c>
    </row>
    <row r="194" spans="1:6" x14ac:dyDescent="0.2">
      <c r="A194" s="29" t="s">
        <v>382</v>
      </c>
      <c r="F194" s="28" t="s">
        <v>382</v>
      </c>
    </row>
    <row r="195" spans="1:6" x14ac:dyDescent="0.2">
      <c r="A195" s="29" t="s">
        <v>744</v>
      </c>
      <c r="F195" s="28" t="s">
        <v>744</v>
      </c>
    </row>
    <row r="196" spans="1:6" x14ac:dyDescent="0.2">
      <c r="A196" s="29" t="s">
        <v>745</v>
      </c>
      <c r="F196" s="28" t="s">
        <v>745</v>
      </c>
    </row>
    <row r="197" spans="1:6" x14ac:dyDescent="0.2">
      <c r="A197" s="29" t="s">
        <v>746</v>
      </c>
      <c r="F197" s="28" t="s">
        <v>746</v>
      </c>
    </row>
    <row r="198" spans="1:6" x14ac:dyDescent="0.2">
      <c r="A198" s="29" t="s">
        <v>747</v>
      </c>
      <c r="F198" s="28" t="s">
        <v>747</v>
      </c>
    </row>
    <row r="199" spans="1:6" x14ac:dyDescent="0.2">
      <c r="A199" s="29" t="s">
        <v>748</v>
      </c>
      <c r="F199" s="28" t="s">
        <v>748</v>
      </c>
    </row>
    <row r="200" spans="1:6" x14ac:dyDescent="0.2">
      <c r="A200" s="29" t="s">
        <v>749</v>
      </c>
      <c r="F200" s="28" t="s">
        <v>749</v>
      </c>
    </row>
    <row r="201" spans="1:6" x14ac:dyDescent="0.2">
      <c r="A201" s="29" t="s">
        <v>750</v>
      </c>
      <c r="F201" s="28" t="s">
        <v>750</v>
      </c>
    </row>
    <row r="202" spans="1:6" x14ac:dyDescent="0.2">
      <c r="A202" s="29" t="s">
        <v>751</v>
      </c>
      <c r="F202" s="28" t="s">
        <v>751</v>
      </c>
    </row>
    <row r="203" spans="1:6" x14ac:dyDescent="0.2">
      <c r="A203" s="29" t="s">
        <v>752</v>
      </c>
      <c r="F203" s="28" t="s">
        <v>752</v>
      </c>
    </row>
    <row r="204" spans="1:6" x14ac:dyDescent="0.2">
      <c r="A204" s="29" t="s">
        <v>753</v>
      </c>
      <c r="F204" s="28" t="s">
        <v>753</v>
      </c>
    </row>
    <row r="205" spans="1:6" x14ac:dyDescent="0.2">
      <c r="A205" s="29" t="s">
        <v>754</v>
      </c>
      <c r="F205" s="28" t="s">
        <v>754</v>
      </c>
    </row>
    <row r="206" spans="1:6" x14ac:dyDescent="0.2">
      <c r="A206" s="29" t="s">
        <v>755</v>
      </c>
      <c r="F206" s="28" t="s">
        <v>755</v>
      </c>
    </row>
    <row r="207" spans="1:6" x14ac:dyDescent="0.2">
      <c r="A207" s="29" t="s">
        <v>756</v>
      </c>
      <c r="F207" s="28" t="s">
        <v>756</v>
      </c>
    </row>
    <row r="208" spans="1:6" x14ac:dyDescent="0.2">
      <c r="A208" s="29" t="s">
        <v>400</v>
      </c>
      <c r="F208" s="28" t="s">
        <v>400</v>
      </c>
    </row>
    <row r="209" spans="1:6" x14ac:dyDescent="0.2">
      <c r="A209" s="29" t="s">
        <v>402</v>
      </c>
      <c r="F209" s="28" t="s">
        <v>402</v>
      </c>
    </row>
    <row r="210" spans="1:6" x14ac:dyDescent="0.2">
      <c r="A210" s="29" t="s">
        <v>757</v>
      </c>
      <c r="F210" s="28" t="s">
        <v>757</v>
      </c>
    </row>
    <row r="211" spans="1:6" x14ac:dyDescent="0.2">
      <c r="A211" s="29" t="s">
        <v>758</v>
      </c>
      <c r="F211" s="28" t="s">
        <v>758</v>
      </c>
    </row>
    <row r="212" spans="1:6" x14ac:dyDescent="0.2">
      <c r="A212" s="29" t="s">
        <v>759</v>
      </c>
      <c r="F212" s="28" t="s">
        <v>759</v>
      </c>
    </row>
    <row r="213" spans="1:6" x14ac:dyDescent="0.2">
      <c r="A213" s="29" t="s">
        <v>760</v>
      </c>
      <c r="F213" s="28" t="s">
        <v>760</v>
      </c>
    </row>
    <row r="214" spans="1:6" x14ac:dyDescent="0.2">
      <c r="A214" s="29" t="s">
        <v>761</v>
      </c>
      <c r="F214" s="28" t="s">
        <v>761</v>
      </c>
    </row>
    <row r="215" spans="1:6" x14ac:dyDescent="0.2">
      <c r="A215" s="29" t="s">
        <v>762</v>
      </c>
      <c r="F215" s="28" t="s">
        <v>762</v>
      </c>
    </row>
    <row r="216" spans="1:6" x14ac:dyDescent="0.2">
      <c r="A216" s="29" t="s">
        <v>763</v>
      </c>
      <c r="F216" s="28" t="s">
        <v>763</v>
      </c>
    </row>
    <row r="217" spans="1:6" x14ac:dyDescent="0.2">
      <c r="A217" s="29" t="s">
        <v>764</v>
      </c>
      <c r="F217" s="28" t="s">
        <v>764</v>
      </c>
    </row>
    <row r="218" spans="1:6" x14ac:dyDescent="0.2">
      <c r="A218" s="29" t="s">
        <v>765</v>
      </c>
      <c r="F218" s="28" t="s">
        <v>765</v>
      </c>
    </row>
    <row r="219" spans="1:6" x14ac:dyDescent="0.2">
      <c r="A219" s="29" t="s">
        <v>766</v>
      </c>
      <c r="F219" s="28" t="s">
        <v>766</v>
      </c>
    </row>
    <row r="220" spans="1:6" x14ac:dyDescent="0.2">
      <c r="A220" s="29" t="s">
        <v>767</v>
      </c>
      <c r="F220" s="28" t="s">
        <v>767</v>
      </c>
    </row>
    <row r="221" spans="1:6" x14ac:dyDescent="0.2">
      <c r="A221" s="29" t="s">
        <v>525</v>
      </c>
      <c r="F221" s="28" t="s">
        <v>525</v>
      </c>
    </row>
    <row r="222" spans="1:6" x14ac:dyDescent="0.2">
      <c r="A222" s="29" t="s">
        <v>768</v>
      </c>
      <c r="F222" s="28" t="s">
        <v>768</v>
      </c>
    </row>
    <row r="223" spans="1:6" x14ac:dyDescent="0.2">
      <c r="A223" s="29" t="s">
        <v>769</v>
      </c>
      <c r="F223" s="28" t="s">
        <v>769</v>
      </c>
    </row>
    <row r="224" spans="1:6" x14ac:dyDescent="0.2">
      <c r="A224" s="29" t="s">
        <v>770</v>
      </c>
      <c r="F224" s="28" t="s">
        <v>770</v>
      </c>
    </row>
    <row r="225" spans="1:6" x14ac:dyDescent="0.2">
      <c r="A225" s="29" t="s">
        <v>771</v>
      </c>
      <c r="F225" s="28" t="s">
        <v>771</v>
      </c>
    </row>
    <row r="226" spans="1:6" x14ac:dyDescent="0.2">
      <c r="A226" s="29" t="s">
        <v>772</v>
      </c>
      <c r="F226" s="28" t="s">
        <v>772</v>
      </c>
    </row>
    <row r="227" spans="1:6" x14ac:dyDescent="0.2">
      <c r="A227" s="29" t="s">
        <v>773</v>
      </c>
      <c r="F227" s="28" t="s">
        <v>773</v>
      </c>
    </row>
    <row r="228" spans="1:6" x14ac:dyDescent="0.2">
      <c r="A228" s="29" t="s">
        <v>774</v>
      </c>
      <c r="F228" s="28" t="s">
        <v>774</v>
      </c>
    </row>
    <row r="229" spans="1:6" x14ac:dyDescent="0.2">
      <c r="A229" s="29" t="s">
        <v>422</v>
      </c>
      <c r="F229" s="28" t="s">
        <v>422</v>
      </c>
    </row>
    <row r="230" spans="1:6" x14ac:dyDescent="0.2">
      <c r="A230" s="29" t="s">
        <v>775</v>
      </c>
      <c r="F230" s="28" t="s">
        <v>775</v>
      </c>
    </row>
    <row r="231" spans="1:6" x14ac:dyDescent="0.2">
      <c r="A231" s="29" t="s">
        <v>776</v>
      </c>
      <c r="F231" s="28" t="s">
        <v>776</v>
      </c>
    </row>
    <row r="232" spans="1:6" x14ac:dyDescent="0.2">
      <c r="A232" s="29" t="s">
        <v>777</v>
      </c>
      <c r="F232" s="28" t="s">
        <v>777</v>
      </c>
    </row>
    <row r="233" spans="1:6" x14ac:dyDescent="0.2">
      <c r="A233" s="29" t="s">
        <v>778</v>
      </c>
      <c r="F233" s="28" t="s">
        <v>778</v>
      </c>
    </row>
    <row r="234" spans="1:6" x14ac:dyDescent="0.2">
      <c r="A234" s="29" t="s">
        <v>779</v>
      </c>
      <c r="F234" s="28" t="s">
        <v>779</v>
      </c>
    </row>
    <row r="235" spans="1:6" x14ac:dyDescent="0.2">
      <c r="A235" s="29" t="s">
        <v>780</v>
      </c>
      <c r="F235" s="28" t="s">
        <v>780</v>
      </c>
    </row>
    <row r="236" spans="1:6" x14ac:dyDescent="0.2">
      <c r="A236" s="29" t="s">
        <v>781</v>
      </c>
      <c r="F236" s="28" t="s">
        <v>781</v>
      </c>
    </row>
    <row r="237" spans="1:6" x14ac:dyDescent="0.2">
      <c r="A237" s="29" t="s">
        <v>782</v>
      </c>
      <c r="F237" s="28" t="s">
        <v>782</v>
      </c>
    </row>
    <row r="238" spans="1:6" x14ac:dyDescent="0.2">
      <c r="A238" s="29" t="s">
        <v>783</v>
      </c>
      <c r="F238" s="28" t="s">
        <v>783</v>
      </c>
    </row>
    <row r="239" spans="1:6" x14ac:dyDescent="0.2">
      <c r="A239" s="29" t="s">
        <v>784</v>
      </c>
      <c r="F239" s="28" t="s">
        <v>784</v>
      </c>
    </row>
    <row r="240" spans="1:6" x14ac:dyDescent="0.2">
      <c r="A240" s="29" t="s">
        <v>785</v>
      </c>
      <c r="F240" s="28" t="s">
        <v>785</v>
      </c>
    </row>
    <row r="241" spans="1:6" x14ac:dyDescent="0.2">
      <c r="A241" s="29" t="s">
        <v>786</v>
      </c>
      <c r="F241" s="28" t="s">
        <v>786</v>
      </c>
    </row>
    <row r="242" spans="1:6" x14ac:dyDescent="0.2">
      <c r="A242" s="29" t="s">
        <v>787</v>
      </c>
      <c r="F242" s="28" t="s">
        <v>787</v>
      </c>
    </row>
    <row r="243" spans="1:6" x14ac:dyDescent="0.2">
      <c r="A243" s="29" t="s">
        <v>788</v>
      </c>
      <c r="F243" s="28" t="s">
        <v>788</v>
      </c>
    </row>
    <row r="244" spans="1:6" x14ac:dyDescent="0.2">
      <c r="A244" s="29" t="s">
        <v>789</v>
      </c>
      <c r="F244" s="28" t="s">
        <v>789</v>
      </c>
    </row>
    <row r="245" spans="1:6" x14ac:dyDescent="0.2">
      <c r="A245" s="29" t="s">
        <v>790</v>
      </c>
      <c r="F245" s="28" t="s">
        <v>790</v>
      </c>
    </row>
    <row r="246" spans="1:6" x14ac:dyDescent="0.2">
      <c r="A246" s="29" t="s">
        <v>791</v>
      </c>
      <c r="F246" s="28" t="s">
        <v>791</v>
      </c>
    </row>
    <row r="247" spans="1:6" x14ac:dyDescent="0.2">
      <c r="A247" s="29" t="s">
        <v>792</v>
      </c>
      <c r="F247" s="28" t="s">
        <v>792</v>
      </c>
    </row>
    <row r="248" spans="1:6" x14ac:dyDescent="0.2">
      <c r="A248" s="29" t="s">
        <v>793</v>
      </c>
      <c r="F248" s="28" t="s">
        <v>793</v>
      </c>
    </row>
    <row r="249" spans="1:6" x14ac:dyDescent="0.2">
      <c r="A249" s="29" t="s">
        <v>794</v>
      </c>
      <c r="F249" s="28" t="s">
        <v>794</v>
      </c>
    </row>
    <row r="250" spans="1:6" x14ac:dyDescent="0.2">
      <c r="A250" s="29" t="s">
        <v>795</v>
      </c>
      <c r="F250" s="28" t="s">
        <v>795</v>
      </c>
    </row>
    <row r="251" spans="1:6" x14ac:dyDescent="0.2">
      <c r="A251" s="29" t="s">
        <v>796</v>
      </c>
      <c r="F251" s="28" t="s">
        <v>796</v>
      </c>
    </row>
    <row r="252" spans="1:6" x14ac:dyDescent="0.2">
      <c r="A252" s="29" t="s">
        <v>797</v>
      </c>
      <c r="F252" s="28" t="s">
        <v>797</v>
      </c>
    </row>
    <row r="253" spans="1:6" x14ac:dyDescent="0.2">
      <c r="A253" s="28" t="s">
        <v>543</v>
      </c>
      <c r="F253" s="28" t="s">
        <v>808</v>
      </c>
    </row>
    <row r="270" spans="1:1" x14ac:dyDescent="0.2">
      <c r="A270" s="28"/>
    </row>
  </sheetData>
  <sortState xmlns:xlrd2="http://schemas.microsoft.com/office/spreadsheetml/2017/richdata2" ref="A2:F173">
    <sortCondition ref="A1:A173"/>
  </sortState>
  <phoneticPr fontId="2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CC3AE-FE68-4D92-ACBB-8959AE5CC951}">
  <dimension ref="A1:H168"/>
  <sheetViews>
    <sheetView workbookViewId="0">
      <selection activeCell="B10" sqref="B10"/>
    </sheetView>
  </sheetViews>
  <sheetFormatPr baseColWidth="10" defaultColWidth="9" defaultRowHeight="14" x14ac:dyDescent="0.2"/>
  <cols>
    <col min="1" max="2" width="43.19921875" style="30" bestFit="1" customWidth="1"/>
  </cols>
  <sheetData>
    <row r="1" spans="1:8" ht="15" x14ac:dyDescent="0.2">
      <c r="A1" s="31" t="s">
        <v>471</v>
      </c>
      <c r="B1" s="31" t="s">
        <v>536</v>
      </c>
    </row>
    <row r="2" spans="1:8" x14ac:dyDescent="0.2">
      <c r="A2" s="28" t="s">
        <v>25</v>
      </c>
      <c r="B2" s="28" t="s">
        <v>537</v>
      </c>
    </row>
    <row r="3" spans="1:8" x14ac:dyDescent="0.2">
      <c r="A3" s="28" t="s">
        <v>29</v>
      </c>
      <c r="B3" s="28" t="s">
        <v>537</v>
      </c>
    </row>
    <row r="4" spans="1:8" x14ac:dyDescent="0.2">
      <c r="A4" s="28" t="s">
        <v>32</v>
      </c>
      <c r="B4" s="28" t="s">
        <v>537</v>
      </c>
    </row>
    <row r="5" spans="1:8" x14ac:dyDescent="0.2">
      <c r="A5" s="28" t="s">
        <v>35</v>
      </c>
      <c r="B5" s="28" t="s">
        <v>539</v>
      </c>
      <c r="H5" t="s">
        <v>535</v>
      </c>
    </row>
    <row r="6" spans="1:8" x14ac:dyDescent="0.2">
      <c r="A6" s="28" t="s">
        <v>39</v>
      </c>
      <c r="B6" s="28" t="s">
        <v>539</v>
      </c>
    </row>
    <row r="7" spans="1:8" x14ac:dyDescent="0.2">
      <c r="A7" s="28" t="s">
        <v>481</v>
      </c>
      <c r="B7" s="28" t="s">
        <v>538</v>
      </c>
    </row>
    <row r="8" spans="1:8" x14ac:dyDescent="0.2">
      <c r="A8" s="28" t="s">
        <v>53</v>
      </c>
      <c r="B8" s="28" t="s">
        <v>538</v>
      </c>
    </row>
    <row r="9" spans="1:8" x14ac:dyDescent="0.2">
      <c r="A9" s="28" t="s">
        <v>483</v>
      </c>
      <c r="B9" s="28" t="s">
        <v>538</v>
      </c>
    </row>
    <row r="10" spans="1:8" x14ac:dyDescent="0.2">
      <c r="A10" s="28" t="s">
        <v>480</v>
      </c>
      <c r="B10" s="28" t="s">
        <v>538</v>
      </c>
    </row>
    <row r="11" spans="1:8" x14ac:dyDescent="0.2">
      <c r="A11" s="28" t="s">
        <v>58</v>
      </c>
      <c r="B11" s="28" t="s">
        <v>538</v>
      </c>
    </row>
    <row r="12" spans="1:8" x14ac:dyDescent="0.2">
      <c r="A12" s="28" t="s">
        <v>63</v>
      </c>
      <c r="B12" s="28" t="s">
        <v>541</v>
      </c>
    </row>
    <row r="13" spans="1:8" x14ac:dyDescent="0.2">
      <c r="A13" s="28" t="s">
        <v>67</v>
      </c>
      <c r="B13" s="28" t="s">
        <v>540</v>
      </c>
    </row>
    <row r="14" spans="1:8" x14ac:dyDescent="0.2">
      <c r="A14" s="28" t="s">
        <v>71</v>
      </c>
      <c r="B14" s="28" t="s">
        <v>542</v>
      </c>
    </row>
    <row r="15" spans="1:8" x14ac:dyDescent="0.2">
      <c r="A15" s="28" t="s">
        <v>75</v>
      </c>
      <c r="B15" s="28" t="s">
        <v>541</v>
      </c>
    </row>
    <row r="16" spans="1:8" x14ac:dyDescent="0.2">
      <c r="A16" s="28" t="s">
        <v>78</v>
      </c>
      <c r="B16" s="28" t="s">
        <v>541</v>
      </c>
    </row>
    <row r="17" spans="1:2" x14ac:dyDescent="0.2">
      <c r="A17" s="28" t="s">
        <v>81</v>
      </c>
      <c r="B17" s="28" t="s">
        <v>541</v>
      </c>
    </row>
    <row r="18" spans="1:2" x14ac:dyDescent="0.2">
      <c r="A18" s="30" t="s">
        <v>85</v>
      </c>
      <c r="B18" s="28" t="s">
        <v>541</v>
      </c>
    </row>
    <row r="19" spans="1:2" x14ac:dyDescent="0.2">
      <c r="A19" s="28" t="s">
        <v>90</v>
      </c>
      <c r="B19" s="28" t="s">
        <v>541</v>
      </c>
    </row>
    <row r="20" spans="1:2" x14ac:dyDescent="0.2">
      <c r="A20" s="28" t="s">
        <v>95</v>
      </c>
      <c r="B20" s="28" t="s">
        <v>541</v>
      </c>
    </row>
    <row r="21" spans="1:2" x14ac:dyDescent="0.2">
      <c r="A21" s="28" t="s">
        <v>99</v>
      </c>
      <c r="B21" s="28" t="s">
        <v>541</v>
      </c>
    </row>
    <row r="22" spans="1:2" x14ac:dyDescent="0.2">
      <c r="A22" s="29" t="s">
        <v>461</v>
      </c>
      <c r="B22" s="28" t="s">
        <v>541</v>
      </c>
    </row>
    <row r="23" spans="1:2" x14ac:dyDescent="0.2">
      <c r="A23" s="29" t="s">
        <v>527</v>
      </c>
      <c r="B23" s="28" t="s">
        <v>541</v>
      </c>
    </row>
    <row r="24" spans="1:2" x14ac:dyDescent="0.2">
      <c r="A24" s="29" t="s">
        <v>528</v>
      </c>
      <c r="B24" s="28" t="s">
        <v>541</v>
      </c>
    </row>
    <row r="25" spans="1:2" x14ac:dyDescent="0.2">
      <c r="A25" s="29" t="s">
        <v>529</v>
      </c>
      <c r="B25" s="28" t="s">
        <v>541</v>
      </c>
    </row>
    <row r="26" spans="1:2" x14ac:dyDescent="0.2">
      <c r="A26" s="29"/>
      <c r="B26" s="29"/>
    </row>
    <row r="27" spans="1:2" x14ac:dyDescent="0.2">
      <c r="A27" s="29"/>
      <c r="B27" s="29"/>
    </row>
    <row r="28" spans="1:2" x14ac:dyDescent="0.2">
      <c r="A28" s="29"/>
      <c r="B28" s="29"/>
    </row>
    <row r="29" spans="1:2" x14ac:dyDescent="0.2">
      <c r="A29" s="29"/>
      <c r="B29" s="29"/>
    </row>
    <row r="30" spans="1:2" x14ac:dyDescent="0.2">
      <c r="A30" s="29"/>
      <c r="B30" s="29"/>
    </row>
    <row r="31" spans="1:2" x14ac:dyDescent="0.2">
      <c r="A31" s="29"/>
      <c r="B31" s="29"/>
    </row>
    <row r="32" spans="1:2" x14ac:dyDescent="0.2">
      <c r="A32" s="29"/>
      <c r="B32" s="29"/>
    </row>
    <row r="33" spans="1:2" x14ac:dyDescent="0.2">
      <c r="A33" s="29"/>
      <c r="B33" s="29"/>
    </row>
    <row r="34" spans="1:2" x14ac:dyDescent="0.2">
      <c r="A34" s="29"/>
      <c r="B34" s="29"/>
    </row>
    <row r="35" spans="1:2" x14ac:dyDescent="0.2">
      <c r="A35" s="29"/>
      <c r="B35" s="29"/>
    </row>
    <row r="36" spans="1:2" x14ac:dyDescent="0.2">
      <c r="A36" s="29"/>
      <c r="B36" s="29"/>
    </row>
    <row r="37" spans="1:2" x14ac:dyDescent="0.2">
      <c r="A37" s="29"/>
      <c r="B37" s="29"/>
    </row>
    <row r="38" spans="1:2" x14ac:dyDescent="0.2">
      <c r="A38" s="29"/>
      <c r="B38" s="29"/>
    </row>
    <row r="39" spans="1:2" x14ac:dyDescent="0.2">
      <c r="A39" s="29"/>
      <c r="B39" s="29"/>
    </row>
    <row r="40" spans="1:2" x14ac:dyDescent="0.2">
      <c r="A40" s="29"/>
      <c r="B40" s="29"/>
    </row>
    <row r="41" spans="1:2" x14ac:dyDescent="0.2">
      <c r="A41" s="29"/>
      <c r="B41" s="29"/>
    </row>
    <row r="42" spans="1:2" x14ac:dyDescent="0.2">
      <c r="A42" s="29"/>
      <c r="B42" s="29"/>
    </row>
    <row r="43" spans="1:2" x14ac:dyDescent="0.2">
      <c r="A43" s="29"/>
      <c r="B43" s="29"/>
    </row>
    <row r="44" spans="1:2" x14ac:dyDescent="0.2">
      <c r="A44" s="29"/>
      <c r="B44" s="29"/>
    </row>
    <row r="45" spans="1:2" x14ac:dyDescent="0.2">
      <c r="A45" s="29"/>
      <c r="B45" s="29"/>
    </row>
    <row r="46" spans="1:2" x14ac:dyDescent="0.2">
      <c r="A46" s="29"/>
      <c r="B46" s="29"/>
    </row>
    <row r="47" spans="1:2" x14ac:dyDescent="0.2">
      <c r="A47" s="29"/>
      <c r="B47" s="29"/>
    </row>
    <row r="48" spans="1:2" x14ac:dyDescent="0.2">
      <c r="A48" s="29"/>
      <c r="B48" s="29"/>
    </row>
    <row r="49" spans="1:2" x14ac:dyDescent="0.2">
      <c r="A49" s="29"/>
      <c r="B49" s="29"/>
    </row>
    <row r="50" spans="1:2" x14ac:dyDescent="0.2">
      <c r="A50" s="29"/>
      <c r="B50" s="29"/>
    </row>
    <row r="51" spans="1:2" x14ac:dyDescent="0.2">
      <c r="A51" s="29"/>
      <c r="B51" s="29"/>
    </row>
    <row r="52" spans="1:2" x14ac:dyDescent="0.2">
      <c r="A52" s="29"/>
      <c r="B52" s="29"/>
    </row>
    <row r="53" spans="1:2" x14ac:dyDescent="0.2">
      <c r="A53" s="29"/>
      <c r="B53" s="29"/>
    </row>
    <row r="54" spans="1:2" x14ac:dyDescent="0.2">
      <c r="A54" s="29"/>
      <c r="B54" s="29"/>
    </row>
    <row r="55" spans="1:2" x14ac:dyDescent="0.2">
      <c r="A55" s="29"/>
      <c r="B55" s="29"/>
    </row>
    <row r="56" spans="1:2" x14ac:dyDescent="0.2">
      <c r="A56" s="29"/>
      <c r="B56" s="29"/>
    </row>
    <row r="57" spans="1:2" x14ac:dyDescent="0.2">
      <c r="A57" s="29"/>
      <c r="B57" s="29"/>
    </row>
    <row r="58" spans="1:2" x14ac:dyDescent="0.2">
      <c r="A58" s="29"/>
      <c r="B58" s="29"/>
    </row>
    <row r="59" spans="1:2" x14ac:dyDescent="0.2">
      <c r="A59" s="29"/>
      <c r="B59" s="29"/>
    </row>
    <row r="60" spans="1:2" x14ac:dyDescent="0.2">
      <c r="A60" s="29"/>
      <c r="B60" s="29"/>
    </row>
    <row r="61" spans="1:2" x14ac:dyDescent="0.2">
      <c r="A61" s="29"/>
      <c r="B61" s="29"/>
    </row>
    <row r="62" spans="1:2" x14ac:dyDescent="0.2">
      <c r="A62" s="29"/>
      <c r="B62" s="29"/>
    </row>
    <row r="63" spans="1:2" x14ac:dyDescent="0.2">
      <c r="A63" s="29"/>
      <c r="B63" s="29"/>
    </row>
    <row r="64" spans="1:2" x14ac:dyDescent="0.2">
      <c r="A64" s="29"/>
      <c r="B64" s="29"/>
    </row>
    <row r="65" spans="1:2" x14ac:dyDescent="0.2">
      <c r="A65" s="29"/>
      <c r="B65" s="29"/>
    </row>
    <row r="66" spans="1:2" x14ac:dyDescent="0.2">
      <c r="A66" s="29"/>
      <c r="B66" s="29"/>
    </row>
    <row r="67" spans="1:2" x14ac:dyDescent="0.2">
      <c r="A67" s="29"/>
      <c r="B67" s="29"/>
    </row>
    <row r="68" spans="1:2" x14ac:dyDescent="0.2">
      <c r="A68" s="29"/>
      <c r="B68" s="29"/>
    </row>
    <row r="69" spans="1:2" x14ac:dyDescent="0.2">
      <c r="A69" s="29"/>
      <c r="B69" s="29"/>
    </row>
    <row r="70" spans="1:2" x14ac:dyDescent="0.2">
      <c r="A70" s="29"/>
      <c r="B70" s="29"/>
    </row>
    <row r="71" spans="1:2" x14ac:dyDescent="0.2">
      <c r="A71" s="29"/>
      <c r="B71" s="29"/>
    </row>
    <row r="72" spans="1:2" x14ac:dyDescent="0.2">
      <c r="A72" s="29"/>
      <c r="B72" s="29"/>
    </row>
    <row r="73" spans="1:2" x14ac:dyDescent="0.2">
      <c r="A73" s="29"/>
      <c r="B73" s="29"/>
    </row>
    <row r="74" spans="1:2" x14ac:dyDescent="0.2">
      <c r="A74" s="29"/>
      <c r="B74" s="29"/>
    </row>
    <row r="75" spans="1:2" x14ac:dyDescent="0.2">
      <c r="A75" s="29"/>
      <c r="B75" s="29"/>
    </row>
    <row r="76" spans="1:2" x14ac:dyDescent="0.2">
      <c r="A76" s="29"/>
      <c r="B76" s="29"/>
    </row>
    <row r="77" spans="1:2" x14ac:dyDescent="0.2">
      <c r="A77" s="29"/>
      <c r="B77" s="29"/>
    </row>
    <row r="78" spans="1:2" x14ac:dyDescent="0.2">
      <c r="A78" s="29"/>
      <c r="B78" s="29"/>
    </row>
    <row r="79" spans="1:2" x14ac:dyDescent="0.2">
      <c r="A79" s="29"/>
      <c r="B79" s="29"/>
    </row>
    <row r="80" spans="1:2" x14ac:dyDescent="0.2">
      <c r="A80" s="29"/>
      <c r="B80" s="29"/>
    </row>
    <row r="81" spans="1:2" x14ac:dyDescent="0.2">
      <c r="A81" s="29"/>
      <c r="B81" s="29"/>
    </row>
    <row r="82" spans="1:2" x14ac:dyDescent="0.2">
      <c r="A82" s="29"/>
      <c r="B82" s="29"/>
    </row>
    <row r="83" spans="1:2" x14ac:dyDescent="0.2">
      <c r="A83" s="29"/>
      <c r="B83" s="29"/>
    </row>
    <row r="84" spans="1:2" x14ac:dyDescent="0.2">
      <c r="A84" s="29"/>
      <c r="B84" s="29"/>
    </row>
    <row r="85" spans="1:2" x14ac:dyDescent="0.2">
      <c r="A85" s="29"/>
      <c r="B85" s="29"/>
    </row>
    <row r="86" spans="1:2" x14ac:dyDescent="0.2">
      <c r="A86" s="29"/>
      <c r="B86" s="29"/>
    </row>
    <row r="87" spans="1:2" x14ac:dyDescent="0.2">
      <c r="A87" s="29"/>
      <c r="B87" s="29"/>
    </row>
    <row r="88" spans="1:2" x14ac:dyDescent="0.2">
      <c r="A88" s="29"/>
      <c r="B88" s="29"/>
    </row>
    <row r="89" spans="1:2" x14ac:dyDescent="0.2">
      <c r="A89" s="29"/>
      <c r="B89" s="29"/>
    </row>
    <row r="90" spans="1:2" x14ac:dyDescent="0.2">
      <c r="A90" s="29"/>
      <c r="B90" s="29"/>
    </row>
    <row r="91" spans="1:2" x14ac:dyDescent="0.2">
      <c r="A91" s="29"/>
      <c r="B91" s="29"/>
    </row>
    <row r="92" spans="1:2" x14ac:dyDescent="0.2">
      <c r="A92" s="29"/>
      <c r="B92" s="29"/>
    </row>
    <row r="93" spans="1:2" x14ac:dyDescent="0.2">
      <c r="A93" s="29"/>
      <c r="B93" s="29"/>
    </row>
    <row r="94" spans="1:2" x14ac:dyDescent="0.2">
      <c r="A94" s="29"/>
      <c r="B94" s="29"/>
    </row>
    <row r="95" spans="1:2" x14ac:dyDescent="0.2">
      <c r="A95" s="29"/>
      <c r="B95" s="29"/>
    </row>
    <row r="96" spans="1:2" x14ac:dyDescent="0.2">
      <c r="A96" s="29"/>
      <c r="B96" s="29"/>
    </row>
    <row r="97" spans="1:2" x14ac:dyDescent="0.2">
      <c r="A97" s="29"/>
      <c r="B97" s="29"/>
    </row>
    <row r="98" spans="1:2" x14ac:dyDescent="0.2">
      <c r="A98" s="29"/>
      <c r="B98" s="29"/>
    </row>
    <row r="99" spans="1:2" x14ac:dyDescent="0.2">
      <c r="A99" s="29"/>
      <c r="B99" s="29"/>
    </row>
    <row r="100" spans="1:2" x14ac:dyDescent="0.2">
      <c r="A100" s="29"/>
      <c r="B100" s="29"/>
    </row>
    <row r="101" spans="1:2" x14ac:dyDescent="0.2">
      <c r="A101" s="29"/>
      <c r="B101" s="29"/>
    </row>
    <row r="102" spans="1:2" x14ac:dyDescent="0.2">
      <c r="A102" s="29"/>
      <c r="B102" s="29"/>
    </row>
    <row r="103" spans="1:2" x14ac:dyDescent="0.2">
      <c r="A103" s="29"/>
      <c r="B103" s="29"/>
    </row>
    <row r="104" spans="1:2" x14ac:dyDescent="0.2">
      <c r="A104" s="29"/>
      <c r="B104" s="29"/>
    </row>
    <row r="105" spans="1:2" x14ac:dyDescent="0.2">
      <c r="A105" s="29"/>
      <c r="B105" s="29"/>
    </row>
    <row r="106" spans="1:2" x14ac:dyDescent="0.2">
      <c r="A106" s="29"/>
      <c r="B106" s="29"/>
    </row>
    <row r="107" spans="1:2" x14ac:dyDescent="0.2">
      <c r="A107" s="29"/>
      <c r="B107" s="29"/>
    </row>
    <row r="108" spans="1:2" x14ac:dyDescent="0.2">
      <c r="A108" s="29"/>
      <c r="B108" s="29"/>
    </row>
    <row r="109" spans="1:2" x14ac:dyDescent="0.2">
      <c r="A109" s="29"/>
      <c r="B109" s="29"/>
    </row>
    <row r="110" spans="1:2" x14ac:dyDescent="0.2">
      <c r="A110" s="29"/>
      <c r="B110" s="29"/>
    </row>
    <row r="111" spans="1:2" x14ac:dyDescent="0.2">
      <c r="A111" s="29"/>
      <c r="B111" s="29"/>
    </row>
    <row r="112" spans="1:2" x14ac:dyDescent="0.2">
      <c r="A112" s="29"/>
      <c r="B112" s="29"/>
    </row>
    <row r="113" spans="1:2" x14ac:dyDescent="0.2">
      <c r="A113" s="29"/>
      <c r="B113" s="29"/>
    </row>
    <row r="114" spans="1:2" x14ac:dyDescent="0.2">
      <c r="A114" s="29"/>
      <c r="B114" s="29"/>
    </row>
    <row r="115" spans="1:2" x14ac:dyDescent="0.2">
      <c r="A115" s="29"/>
      <c r="B115" s="29"/>
    </row>
    <row r="116" spans="1:2" x14ac:dyDescent="0.2">
      <c r="A116" s="29"/>
      <c r="B116" s="29"/>
    </row>
    <row r="117" spans="1:2" x14ac:dyDescent="0.2">
      <c r="A117" s="29"/>
      <c r="B117" s="29"/>
    </row>
    <row r="118" spans="1:2" x14ac:dyDescent="0.2">
      <c r="A118" s="29"/>
      <c r="B118" s="29"/>
    </row>
    <row r="119" spans="1:2" x14ac:dyDescent="0.2">
      <c r="A119" s="29"/>
      <c r="B119" s="29"/>
    </row>
    <row r="120" spans="1:2" x14ac:dyDescent="0.2">
      <c r="A120" s="29"/>
      <c r="B120" s="29"/>
    </row>
    <row r="121" spans="1:2" x14ac:dyDescent="0.2">
      <c r="A121" s="29"/>
      <c r="B121" s="29"/>
    </row>
    <row r="122" spans="1:2" x14ac:dyDescent="0.2">
      <c r="A122" s="29"/>
      <c r="B122" s="29"/>
    </row>
    <row r="123" spans="1:2" x14ac:dyDescent="0.2">
      <c r="A123" s="29"/>
      <c r="B123" s="29"/>
    </row>
    <row r="124" spans="1:2" x14ac:dyDescent="0.2">
      <c r="A124" s="29"/>
      <c r="B124" s="29"/>
    </row>
    <row r="125" spans="1:2" x14ac:dyDescent="0.2">
      <c r="A125" s="29"/>
      <c r="B125" s="29"/>
    </row>
    <row r="126" spans="1:2" x14ac:dyDescent="0.2">
      <c r="A126" s="29"/>
      <c r="B126" s="29"/>
    </row>
    <row r="127" spans="1:2" x14ac:dyDescent="0.2">
      <c r="A127" s="29"/>
      <c r="B127" s="29"/>
    </row>
    <row r="128" spans="1:2" x14ac:dyDescent="0.2">
      <c r="A128" s="29"/>
      <c r="B128" s="29"/>
    </row>
    <row r="129" spans="1:2" x14ac:dyDescent="0.2">
      <c r="A129" s="29"/>
      <c r="B129" s="29"/>
    </row>
    <row r="130" spans="1:2" x14ac:dyDescent="0.2">
      <c r="A130" s="29"/>
      <c r="B130" s="29"/>
    </row>
    <row r="131" spans="1:2" x14ac:dyDescent="0.2">
      <c r="A131" s="29"/>
      <c r="B131" s="29"/>
    </row>
    <row r="132" spans="1:2" x14ac:dyDescent="0.2">
      <c r="A132" s="29"/>
      <c r="B132" s="29"/>
    </row>
    <row r="133" spans="1:2" x14ac:dyDescent="0.2">
      <c r="A133" s="29"/>
      <c r="B133" s="29"/>
    </row>
    <row r="134" spans="1:2" x14ac:dyDescent="0.2">
      <c r="A134" s="29"/>
      <c r="B134" s="29"/>
    </row>
    <row r="135" spans="1:2" x14ac:dyDescent="0.2">
      <c r="A135" s="29"/>
      <c r="B135" s="29"/>
    </row>
    <row r="136" spans="1:2" x14ac:dyDescent="0.2">
      <c r="A136" s="29"/>
      <c r="B136" s="29"/>
    </row>
    <row r="137" spans="1:2" x14ac:dyDescent="0.2">
      <c r="A137" s="29"/>
      <c r="B137" s="29"/>
    </row>
    <row r="138" spans="1:2" x14ac:dyDescent="0.2">
      <c r="A138" s="29"/>
      <c r="B138" s="29"/>
    </row>
    <row r="139" spans="1:2" x14ac:dyDescent="0.2">
      <c r="A139" s="29"/>
      <c r="B139" s="29"/>
    </row>
    <row r="140" spans="1:2" x14ac:dyDescent="0.2">
      <c r="A140" s="29"/>
      <c r="B140" s="29"/>
    </row>
    <row r="141" spans="1:2" x14ac:dyDescent="0.2">
      <c r="A141" s="29"/>
      <c r="B141" s="29"/>
    </row>
    <row r="142" spans="1:2" x14ac:dyDescent="0.2">
      <c r="A142" s="29"/>
      <c r="B142" s="29"/>
    </row>
    <row r="143" spans="1:2" x14ac:dyDescent="0.2">
      <c r="A143" s="29"/>
      <c r="B143" s="29"/>
    </row>
    <row r="144" spans="1:2" x14ac:dyDescent="0.2">
      <c r="A144" s="29"/>
      <c r="B144" s="29"/>
    </row>
    <row r="145" spans="1:2" x14ac:dyDescent="0.2">
      <c r="A145" s="29"/>
      <c r="B145" s="29"/>
    </row>
    <row r="146" spans="1:2" x14ac:dyDescent="0.2">
      <c r="A146" s="29"/>
      <c r="B146" s="29"/>
    </row>
    <row r="147" spans="1:2" x14ac:dyDescent="0.2">
      <c r="A147" s="29"/>
      <c r="B147" s="29"/>
    </row>
    <row r="148" spans="1:2" x14ac:dyDescent="0.2">
      <c r="A148" s="29"/>
      <c r="B148" s="29"/>
    </row>
    <row r="149" spans="1:2" x14ac:dyDescent="0.2">
      <c r="A149" s="29"/>
      <c r="B149" s="29"/>
    </row>
    <row r="150" spans="1:2" x14ac:dyDescent="0.2">
      <c r="A150" s="29"/>
      <c r="B150" s="29"/>
    </row>
    <row r="151" spans="1:2" x14ac:dyDescent="0.2">
      <c r="A151" s="29"/>
      <c r="B151" s="29"/>
    </row>
    <row r="152" spans="1:2" x14ac:dyDescent="0.2">
      <c r="A152" s="29"/>
      <c r="B152" s="29"/>
    </row>
    <row r="153" spans="1:2" x14ac:dyDescent="0.2">
      <c r="A153" s="29"/>
      <c r="B153" s="29"/>
    </row>
    <row r="154" spans="1:2" x14ac:dyDescent="0.2">
      <c r="A154" s="29"/>
      <c r="B154" s="29"/>
    </row>
    <row r="155" spans="1:2" x14ac:dyDescent="0.2">
      <c r="A155" s="29"/>
      <c r="B155" s="29"/>
    </row>
    <row r="156" spans="1:2" x14ac:dyDescent="0.2">
      <c r="A156" s="29"/>
      <c r="B156" s="29"/>
    </row>
    <row r="157" spans="1:2" x14ac:dyDescent="0.2">
      <c r="A157" s="29"/>
      <c r="B157" s="29"/>
    </row>
    <row r="158" spans="1:2" x14ac:dyDescent="0.2">
      <c r="A158" s="29"/>
      <c r="B158" s="29"/>
    </row>
    <row r="159" spans="1:2" x14ac:dyDescent="0.2">
      <c r="A159" s="29"/>
      <c r="B159" s="29"/>
    </row>
    <row r="160" spans="1:2" x14ac:dyDescent="0.2">
      <c r="A160" s="29"/>
      <c r="B160" s="29"/>
    </row>
    <row r="161" spans="1:2" x14ac:dyDescent="0.2">
      <c r="A161" s="29"/>
      <c r="B161" s="29"/>
    </row>
    <row r="162" spans="1:2" x14ac:dyDescent="0.2">
      <c r="A162" s="29"/>
      <c r="B162" s="29"/>
    </row>
    <row r="163" spans="1:2" x14ac:dyDescent="0.2">
      <c r="A163" s="29"/>
      <c r="B163" s="29"/>
    </row>
    <row r="164" spans="1:2" x14ac:dyDescent="0.2">
      <c r="A164" s="29"/>
      <c r="B164" s="29"/>
    </row>
    <row r="165" spans="1:2" x14ac:dyDescent="0.2">
      <c r="A165" s="29"/>
      <c r="B165" s="29"/>
    </row>
    <row r="166" spans="1:2" x14ac:dyDescent="0.2">
      <c r="A166" s="29"/>
      <c r="B166" s="29"/>
    </row>
    <row r="167" spans="1:2" x14ac:dyDescent="0.2">
      <c r="A167" s="29"/>
      <c r="B167" s="29"/>
    </row>
    <row r="168" spans="1:2" x14ac:dyDescent="0.2">
      <c r="A168" s="29"/>
      <c r="B168" s="2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CBD38-B0F0-4D93-9E49-4AD359E831EF}">
  <dimension ref="A1:A4"/>
  <sheetViews>
    <sheetView workbookViewId="0">
      <selection activeCell="E10" sqref="E10"/>
    </sheetView>
  </sheetViews>
  <sheetFormatPr baseColWidth="10" defaultColWidth="9" defaultRowHeight="14" x14ac:dyDescent="0.2"/>
  <sheetData>
    <row r="1" spans="1:1" x14ac:dyDescent="0.2">
      <c r="A1" t="s">
        <v>557</v>
      </c>
    </row>
    <row r="2" spans="1:1" x14ac:dyDescent="0.2">
      <c r="A2" t="s">
        <v>559</v>
      </c>
    </row>
    <row r="3" spans="1:1" x14ac:dyDescent="0.2">
      <c r="A3" t="s">
        <v>558</v>
      </c>
    </row>
    <row r="4" spans="1:1" x14ac:dyDescent="0.2">
      <c r="A4" t="s">
        <v>560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4D902-CC06-481E-BBE2-5B03FAE6E8FE}">
  <sheetPr codeName="Sheet4"/>
  <dimension ref="A1:E175"/>
  <sheetViews>
    <sheetView workbookViewId="0">
      <selection activeCell="D27" sqref="D27"/>
    </sheetView>
  </sheetViews>
  <sheetFormatPr baseColWidth="10" defaultColWidth="9.19921875" defaultRowHeight="14" x14ac:dyDescent="0.2"/>
  <cols>
    <col min="1" max="1" width="39.796875" style="30" customWidth="1"/>
    <col min="2" max="2" width="33.3984375" style="30" customWidth="1"/>
    <col min="3" max="3" width="21.19921875" style="30" bestFit="1" customWidth="1"/>
    <col min="4" max="4" width="43.19921875" style="30" bestFit="1" customWidth="1"/>
    <col min="5" max="5" width="15.19921875" style="30" bestFit="1" customWidth="1"/>
  </cols>
  <sheetData>
    <row r="1" spans="1:5" ht="15" x14ac:dyDescent="0.2">
      <c r="A1" s="31" t="s">
        <v>470</v>
      </c>
      <c r="B1" s="31" t="s">
        <v>467</v>
      </c>
      <c r="C1" s="31" t="s">
        <v>466</v>
      </c>
      <c r="D1" s="31" t="s">
        <v>471</v>
      </c>
      <c r="E1" s="31" t="s">
        <v>472</v>
      </c>
    </row>
    <row r="2" spans="1:5" x14ac:dyDescent="0.2">
      <c r="A2" s="28" t="s">
        <v>87</v>
      </c>
      <c r="B2" s="28" t="s">
        <v>468</v>
      </c>
      <c r="C2" s="29" t="s">
        <v>40</v>
      </c>
      <c r="D2" s="28" t="s">
        <v>25</v>
      </c>
      <c r="E2" s="29" t="s">
        <v>30</v>
      </c>
    </row>
    <row r="3" spans="1:5" x14ac:dyDescent="0.2">
      <c r="A3" s="28" t="s">
        <v>92</v>
      </c>
      <c r="B3" s="28" t="s">
        <v>469</v>
      </c>
      <c r="C3" s="29" t="s">
        <v>45</v>
      </c>
      <c r="D3" s="28" t="s">
        <v>29</v>
      </c>
      <c r="E3" s="29" t="s">
        <v>27</v>
      </c>
    </row>
    <row r="4" spans="1:5" x14ac:dyDescent="0.2">
      <c r="A4" s="28" t="s">
        <v>473</v>
      </c>
      <c r="B4" s="28" t="s">
        <v>474</v>
      </c>
      <c r="C4" s="29" t="s">
        <v>49</v>
      </c>
      <c r="D4" s="28" t="s">
        <v>32</v>
      </c>
      <c r="E4" s="29"/>
    </row>
    <row r="5" spans="1:5" x14ac:dyDescent="0.2">
      <c r="A5" s="28" t="s">
        <v>101</v>
      </c>
      <c r="B5" t="s">
        <v>34</v>
      </c>
      <c r="C5" s="29" t="s">
        <v>54</v>
      </c>
      <c r="D5" s="28" t="s">
        <v>35</v>
      </c>
      <c r="E5" s="29"/>
    </row>
    <row r="6" spans="1:5" x14ac:dyDescent="0.2">
      <c r="A6" s="28" t="s">
        <v>475</v>
      </c>
      <c r="B6" t="s">
        <v>38</v>
      </c>
      <c r="C6" s="29" t="s">
        <v>476</v>
      </c>
      <c r="D6" s="28" t="s">
        <v>39</v>
      </c>
      <c r="E6" s="29"/>
    </row>
    <row r="7" spans="1:5" x14ac:dyDescent="0.2">
      <c r="A7" s="28" t="s">
        <v>111</v>
      </c>
      <c r="B7" t="s">
        <v>42</v>
      </c>
      <c r="C7" s="29" t="s">
        <v>477</v>
      </c>
      <c r="D7" s="28" t="s">
        <v>481</v>
      </c>
      <c r="E7" s="29"/>
    </row>
    <row r="8" spans="1:5" x14ac:dyDescent="0.2">
      <c r="A8" s="28" t="s">
        <v>478</v>
      </c>
      <c r="B8" t="s">
        <v>47</v>
      </c>
      <c r="C8" s="29" t="s">
        <v>68</v>
      </c>
      <c r="D8" s="28" t="s">
        <v>53</v>
      </c>
      <c r="E8" s="29"/>
    </row>
    <row r="9" spans="1:5" x14ac:dyDescent="0.2">
      <c r="A9" s="28" t="s">
        <v>116</v>
      </c>
      <c r="B9" t="s">
        <v>52</v>
      </c>
      <c r="C9" s="29" t="s">
        <v>72</v>
      </c>
      <c r="D9" s="28" t="s">
        <v>483</v>
      </c>
      <c r="E9" s="29"/>
    </row>
    <row r="10" spans="1:5" x14ac:dyDescent="0.2">
      <c r="A10" s="28" t="s">
        <v>123</v>
      </c>
      <c r="B10" t="s">
        <v>57</v>
      </c>
      <c r="C10" s="29"/>
      <c r="D10" s="28" t="s">
        <v>480</v>
      </c>
      <c r="E10" s="29"/>
    </row>
    <row r="11" spans="1:5" x14ac:dyDescent="0.2">
      <c r="A11" s="29" t="s">
        <v>479</v>
      </c>
      <c r="B11" t="s">
        <v>62</v>
      </c>
      <c r="C11" s="29"/>
      <c r="D11" s="28" t="s">
        <v>58</v>
      </c>
      <c r="E11" s="29"/>
    </row>
    <row r="12" spans="1:5" x14ac:dyDescent="0.2">
      <c r="A12" s="29"/>
      <c r="B12" t="s">
        <v>66</v>
      </c>
      <c r="C12" s="29"/>
      <c r="D12" s="28" t="s">
        <v>63</v>
      </c>
      <c r="E12" s="29"/>
    </row>
    <row r="13" spans="1:5" x14ac:dyDescent="0.2">
      <c r="A13" s="29" t="s">
        <v>482</v>
      </c>
      <c r="B13" t="s">
        <v>70</v>
      </c>
      <c r="C13" s="29" t="s">
        <v>482</v>
      </c>
      <c r="D13" s="28" t="s">
        <v>67</v>
      </c>
      <c r="E13" s="29"/>
    </row>
    <row r="14" spans="1:5" x14ac:dyDescent="0.2">
      <c r="A14" s="29"/>
      <c r="B14" t="s">
        <v>448</v>
      </c>
      <c r="C14" s="29"/>
      <c r="D14" s="28" t="s">
        <v>71</v>
      </c>
      <c r="E14" s="29"/>
    </row>
    <row r="15" spans="1:5" x14ac:dyDescent="0.2">
      <c r="A15" s="29"/>
      <c r="B15" t="s">
        <v>74</v>
      </c>
      <c r="C15" s="29"/>
      <c r="D15" s="28" t="s">
        <v>75</v>
      </c>
      <c r="E15" s="29"/>
    </row>
    <row r="16" spans="1:5" x14ac:dyDescent="0.2">
      <c r="A16" s="29"/>
      <c r="B16" t="s">
        <v>77</v>
      </c>
      <c r="C16" s="29"/>
      <c r="D16" s="28" t="s">
        <v>78</v>
      </c>
      <c r="E16" s="29"/>
    </row>
    <row r="17" spans="1:5" x14ac:dyDescent="0.2">
      <c r="A17" s="29"/>
      <c r="B17" t="s">
        <v>80</v>
      </c>
      <c r="C17" s="29"/>
      <c r="D17" s="28" t="s">
        <v>81</v>
      </c>
      <c r="E17" s="29"/>
    </row>
    <row r="18" spans="1:5" x14ac:dyDescent="0.2">
      <c r="A18" s="29"/>
      <c r="B18" t="s">
        <v>84</v>
      </c>
      <c r="C18" s="29"/>
      <c r="D18" s="30" t="s">
        <v>85</v>
      </c>
      <c r="E18" s="29"/>
    </row>
    <row r="19" spans="1:5" x14ac:dyDescent="0.2">
      <c r="A19" s="29"/>
      <c r="B19" t="s">
        <v>89</v>
      </c>
      <c r="C19" s="29"/>
      <c r="D19" s="28" t="s">
        <v>90</v>
      </c>
      <c r="E19" s="29"/>
    </row>
    <row r="20" spans="1:5" x14ac:dyDescent="0.2">
      <c r="A20" s="29"/>
      <c r="B20" t="s">
        <v>94</v>
      </c>
      <c r="C20" s="29"/>
      <c r="D20" s="28" t="s">
        <v>95</v>
      </c>
      <c r="E20" s="29"/>
    </row>
    <row r="21" spans="1:5" x14ac:dyDescent="0.2">
      <c r="A21" s="29"/>
      <c r="B21" t="s">
        <v>98</v>
      </c>
      <c r="C21" s="29"/>
      <c r="D21" s="28" t="s">
        <v>99</v>
      </c>
      <c r="E21" s="29"/>
    </row>
    <row r="22" spans="1:5" x14ac:dyDescent="0.2">
      <c r="A22" s="29"/>
      <c r="B22" t="s">
        <v>103</v>
      </c>
      <c r="C22" s="29"/>
      <c r="D22" s="29"/>
      <c r="E22" s="29"/>
    </row>
    <row r="23" spans="1:5" x14ac:dyDescent="0.2">
      <c r="A23" s="29"/>
      <c r="B23" t="s">
        <v>108</v>
      </c>
      <c r="C23" s="29"/>
      <c r="D23" s="29"/>
      <c r="E23" s="29"/>
    </row>
    <row r="24" spans="1:5" x14ac:dyDescent="0.2">
      <c r="A24" s="29"/>
      <c r="B24" t="s">
        <v>113</v>
      </c>
      <c r="C24" s="29"/>
      <c r="D24" s="29"/>
      <c r="E24" s="29"/>
    </row>
    <row r="25" spans="1:5" x14ac:dyDescent="0.2">
      <c r="A25" s="29"/>
      <c r="B25" t="s">
        <v>118</v>
      </c>
      <c r="C25" s="29"/>
      <c r="D25" s="29"/>
      <c r="E25" s="29"/>
    </row>
    <row r="26" spans="1:5" x14ac:dyDescent="0.2">
      <c r="A26" s="29"/>
      <c r="B26" t="s">
        <v>121</v>
      </c>
      <c r="C26" s="29"/>
      <c r="D26" s="29" t="s">
        <v>482</v>
      </c>
      <c r="E26" s="29"/>
    </row>
    <row r="27" spans="1:5" x14ac:dyDescent="0.2">
      <c r="A27" s="29"/>
      <c r="B27" t="s">
        <v>125</v>
      </c>
      <c r="C27" s="29"/>
      <c r="D27" s="29"/>
      <c r="E27" s="29"/>
    </row>
    <row r="28" spans="1:5" x14ac:dyDescent="0.2">
      <c r="A28" s="29"/>
      <c r="B28" t="s">
        <v>128</v>
      </c>
      <c r="C28" s="29"/>
      <c r="D28" s="29"/>
      <c r="E28" s="29"/>
    </row>
    <row r="29" spans="1:5" x14ac:dyDescent="0.2">
      <c r="A29" s="29"/>
      <c r="B29" t="s">
        <v>131</v>
      </c>
      <c r="C29" s="29"/>
      <c r="D29" s="29"/>
      <c r="E29" s="29"/>
    </row>
    <row r="30" spans="1:5" x14ac:dyDescent="0.2">
      <c r="A30" s="29"/>
      <c r="B30" t="s">
        <v>134</v>
      </c>
      <c r="C30" s="29"/>
      <c r="D30" s="29"/>
      <c r="E30" s="29"/>
    </row>
    <row r="31" spans="1:5" x14ac:dyDescent="0.2">
      <c r="A31" s="29"/>
      <c r="B31" t="s">
        <v>137</v>
      </c>
      <c r="C31" s="29"/>
      <c r="D31" s="29"/>
      <c r="E31" s="29"/>
    </row>
    <row r="32" spans="1:5" x14ac:dyDescent="0.2">
      <c r="A32" s="29"/>
      <c r="B32" t="s">
        <v>140</v>
      </c>
      <c r="C32" s="29"/>
      <c r="D32" s="29"/>
      <c r="E32" s="29"/>
    </row>
    <row r="33" spans="1:5" x14ac:dyDescent="0.2">
      <c r="A33" s="29"/>
      <c r="B33" t="s">
        <v>143</v>
      </c>
      <c r="C33" s="29"/>
      <c r="D33" s="29"/>
      <c r="E33" s="29"/>
    </row>
    <row r="34" spans="1:5" x14ac:dyDescent="0.2">
      <c r="A34" s="29"/>
      <c r="B34" t="s">
        <v>146</v>
      </c>
      <c r="C34" s="29"/>
      <c r="D34" s="29"/>
      <c r="E34" s="29"/>
    </row>
    <row r="35" spans="1:5" x14ac:dyDescent="0.2">
      <c r="A35" s="29"/>
      <c r="B35" t="s">
        <v>149</v>
      </c>
      <c r="C35" s="29"/>
      <c r="D35" s="29"/>
      <c r="E35" s="29"/>
    </row>
    <row r="36" spans="1:5" x14ac:dyDescent="0.2">
      <c r="A36" s="29"/>
      <c r="B36" t="s">
        <v>152</v>
      </c>
      <c r="C36" s="29"/>
      <c r="D36" s="29"/>
      <c r="E36" s="29"/>
    </row>
    <row r="37" spans="1:5" x14ac:dyDescent="0.2">
      <c r="A37" s="29"/>
      <c r="B37" t="s">
        <v>155</v>
      </c>
      <c r="C37" s="29"/>
      <c r="D37" s="29"/>
      <c r="E37" s="29"/>
    </row>
    <row r="38" spans="1:5" x14ac:dyDescent="0.2">
      <c r="A38" s="29"/>
      <c r="B38" t="s">
        <v>158</v>
      </c>
      <c r="C38" s="29"/>
      <c r="D38" s="29"/>
      <c r="E38" s="29"/>
    </row>
    <row r="39" spans="1:5" x14ac:dyDescent="0.2">
      <c r="A39" s="29"/>
      <c r="B39" t="s">
        <v>161</v>
      </c>
      <c r="C39" s="29"/>
      <c r="D39" s="29"/>
      <c r="E39" s="29"/>
    </row>
    <row r="40" spans="1:5" x14ac:dyDescent="0.2">
      <c r="A40" s="29"/>
      <c r="B40" t="s">
        <v>164</v>
      </c>
      <c r="C40" s="29"/>
      <c r="D40" s="29"/>
      <c r="E40" s="29"/>
    </row>
    <row r="41" spans="1:5" x14ac:dyDescent="0.2">
      <c r="A41" s="29"/>
      <c r="B41" t="s">
        <v>167</v>
      </c>
      <c r="C41" s="29"/>
      <c r="D41" s="29"/>
      <c r="E41" s="29"/>
    </row>
    <row r="42" spans="1:5" x14ac:dyDescent="0.2">
      <c r="A42" s="29"/>
      <c r="B42" t="s">
        <v>170</v>
      </c>
      <c r="C42" s="29"/>
      <c r="D42" s="29"/>
      <c r="E42" s="29"/>
    </row>
    <row r="43" spans="1:5" x14ac:dyDescent="0.2">
      <c r="A43" s="29"/>
      <c r="B43" t="s">
        <v>173</v>
      </c>
      <c r="C43" s="29"/>
      <c r="D43" s="29"/>
      <c r="E43" s="29"/>
    </row>
    <row r="44" spans="1:5" x14ac:dyDescent="0.2">
      <c r="A44" s="29"/>
      <c r="B44" t="s">
        <v>176</v>
      </c>
      <c r="C44" s="29"/>
      <c r="D44" s="29"/>
      <c r="E44" s="29"/>
    </row>
    <row r="45" spans="1:5" x14ac:dyDescent="0.2">
      <c r="A45" s="29"/>
      <c r="B45" t="s">
        <v>450</v>
      </c>
      <c r="C45" s="29"/>
      <c r="D45" s="29"/>
      <c r="E45" s="29"/>
    </row>
    <row r="46" spans="1:5" x14ac:dyDescent="0.2">
      <c r="A46" s="29"/>
      <c r="B46" t="s">
        <v>179</v>
      </c>
      <c r="C46" s="29"/>
      <c r="D46" s="29"/>
      <c r="E46" s="29"/>
    </row>
    <row r="47" spans="1:5" x14ac:dyDescent="0.2">
      <c r="A47" s="29"/>
      <c r="B47" t="s">
        <v>182</v>
      </c>
      <c r="C47" s="29"/>
      <c r="D47" s="29"/>
      <c r="E47" s="29"/>
    </row>
    <row r="48" spans="1:5" x14ac:dyDescent="0.2">
      <c r="A48" s="29"/>
      <c r="B48" t="s">
        <v>185</v>
      </c>
      <c r="C48" s="29"/>
      <c r="D48" s="29"/>
      <c r="E48" s="29"/>
    </row>
    <row r="49" spans="1:5" x14ac:dyDescent="0.2">
      <c r="A49" s="29"/>
      <c r="B49" t="s">
        <v>188</v>
      </c>
      <c r="C49" s="29"/>
      <c r="D49" s="29"/>
      <c r="E49" s="29"/>
    </row>
    <row r="50" spans="1:5" x14ac:dyDescent="0.2">
      <c r="A50" s="29"/>
      <c r="B50" t="s">
        <v>191</v>
      </c>
      <c r="C50" s="29"/>
      <c r="D50" s="29"/>
      <c r="E50" s="29"/>
    </row>
    <row r="51" spans="1:5" x14ac:dyDescent="0.2">
      <c r="A51" s="29"/>
      <c r="B51" t="s">
        <v>194</v>
      </c>
      <c r="C51" s="29"/>
      <c r="D51" s="29"/>
      <c r="E51" s="29"/>
    </row>
    <row r="52" spans="1:5" x14ac:dyDescent="0.2">
      <c r="A52" s="29"/>
      <c r="B52" t="s">
        <v>197</v>
      </c>
      <c r="C52" s="29"/>
      <c r="D52" s="29"/>
      <c r="E52" s="29"/>
    </row>
    <row r="53" spans="1:5" x14ac:dyDescent="0.2">
      <c r="A53" s="29"/>
      <c r="B53" t="s">
        <v>200</v>
      </c>
      <c r="C53" s="29"/>
      <c r="D53" s="29"/>
      <c r="E53" s="29"/>
    </row>
    <row r="54" spans="1:5" x14ac:dyDescent="0.2">
      <c r="A54" s="29"/>
      <c r="B54" t="s">
        <v>203</v>
      </c>
      <c r="C54" s="29"/>
      <c r="D54" s="29"/>
      <c r="E54" s="29"/>
    </row>
    <row r="55" spans="1:5" x14ac:dyDescent="0.2">
      <c r="A55" s="29"/>
      <c r="B55" t="s">
        <v>206</v>
      </c>
      <c r="C55" s="29"/>
      <c r="D55" s="29"/>
      <c r="E55" s="29"/>
    </row>
    <row r="56" spans="1:5" x14ac:dyDescent="0.2">
      <c r="A56" s="29"/>
      <c r="B56" t="s">
        <v>209</v>
      </c>
      <c r="C56" s="29"/>
      <c r="D56" s="29"/>
      <c r="E56" s="29"/>
    </row>
    <row r="57" spans="1:5" x14ac:dyDescent="0.2">
      <c r="A57" s="29"/>
      <c r="B57" t="s">
        <v>212</v>
      </c>
      <c r="C57" s="29"/>
      <c r="D57" s="29"/>
      <c r="E57" s="29"/>
    </row>
    <row r="58" spans="1:5" x14ac:dyDescent="0.2">
      <c r="A58" s="29"/>
      <c r="B58" t="s">
        <v>215</v>
      </c>
      <c r="C58" s="29"/>
      <c r="D58" s="29"/>
      <c r="E58" s="29"/>
    </row>
    <row r="59" spans="1:5" x14ac:dyDescent="0.2">
      <c r="A59" s="29"/>
      <c r="B59" t="s">
        <v>218</v>
      </c>
      <c r="C59" s="29"/>
      <c r="D59" s="29"/>
      <c r="E59" s="29"/>
    </row>
    <row r="60" spans="1:5" x14ac:dyDescent="0.2">
      <c r="A60" s="29"/>
      <c r="B60" t="s">
        <v>221</v>
      </c>
      <c r="C60" s="29"/>
      <c r="D60" s="29"/>
      <c r="E60" s="29"/>
    </row>
    <row r="61" spans="1:5" x14ac:dyDescent="0.2">
      <c r="A61" s="29"/>
      <c r="B61" t="s">
        <v>224</v>
      </c>
      <c r="C61" s="29"/>
      <c r="D61" s="29"/>
      <c r="E61" s="29"/>
    </row>
    <row r="62" spans="1:5" x14ac:dyDescent="0.2">
      <c r="A62" s="29"/>
      <c r="B62" t="s">
        <v>227</v>
      </c>
      <c r="C62" s="29"/>
      <c r="D62" s="29"/>
      <c r="E62" s="29"/>
    </row>
    <row r="63" spans="1:5" x14ac:dyDescent="0.2">
      <c r="A63" s="29"/>
      <c r="B63" t="s">
        <v>230</v>
      </c>
      <c r="C63" s="29"/>
      <c r="D63" s="29"/>
      <c r="E63" s="29"/>
    </row>
    <row r="64" spans="1:5" x14ac:dyDescent="0.2">
      <c r="A64" s="29"/>
      <c r="B64" t="s">
        <v>233</v>
      </c>
      <c r="C64" s="29"/>
      <c r="D64" s="29"/>
      <c r="E64" s="29"/>
    </row>
    <row r="65" spans="1:5" x14ac:dyDescent="0.2">
      <c r="A65" s="29"/>
      <c r="B65" t="s">
        <v>236</v>
      </c>
      <c r="C65" s="29"/>
      <c r="D65" s="29"/>
      <c r="E65" s="29"/>
    </row>
    <row r="66" spans="1:5" x14ac:dyDescent="0.2">
      <c r="A66" s="29"/>
      <c r="B66" t="s">
        <v>239</v>
      </c>
      <c r="C66" s="29"/>
      <c r="D66" s="29"/>
      <c r="E66" s="29"/>
    </row>
    <row r="67" spans="1:5" x14ac:dyDescent="0.2">
      <c r="A67" s="29"/>
      <c r="B67" t="s">
        <v>242</v>
      </c>
      <c r="C67" s="29"/>
      <c r="D67" s="29"/>
      <c r="E67" s="29"/>
    </row>
    <row r="68" spans="1:5" x14ac:dyDescent="0.2">
      <c r="A68" s="29"/>
      <c r="B68" t="s">
        <v>245</v>
      </c>
      <c r="C68" s="29"/>
      <c r="D68" s="29"/>
      <c r="E68" s="29"/>
    </row>
    <row r="69" spans="1:5" x14ac:dyDescent="0.2">
      <c r="A69" s="29"/>
      <c r="B69" t="s">
        <v>248</v>
      </c>
      <c r="C69" s="29"/>
      <c r="D69" s="29"/>
      <c r="E69" s="29"/>
    </row>
    <row r="70" spans="1:5" x14ac:dyDescent="0.2">
      <c r="A70" s="29"/>
      <c r="B70" t="s">
        <v>251</v>
      </c>
      <c r="C70" s="29"/>
      <c r="D70" s="29"/>
      <c r="E70" s="29"/>
    </row>
    <row r="71" spans="1:5" x14ac:dyDescent="0.2">
      <c r="A71" s="29"/>
      <c r="B71" t="s">
        <v>254</v>
      </c>
      <c r="C71" s="29"/>
      <c r="D71" s="29"/>
      <c r="E71" s="29"/>
    </row>
    <row r="72" spans="1:5" x14ac:dyDescent="0.2">
      <c r="A72" s="29"/>
      <c r="B72" t="s">
        <v>257</v>
      </c>
      <c r="C72" s="29"/>
      <c r="D72" s="29"/>
      <c r="E72" s="29"/>
    </row>
    <row r="73" spans="1:5" x14ac:dyDescent="0.2">
      <c r="A73" s="29"/>
      <c r="B73" t="s">
        <v>260</v>
      </c>
      <c r="C73" s="29"/>
      <c r="D73" s="29"/>
      <c r="E73" s="29"/>
    </row>
    <row r="74" spans="1:5" x14ac:dyDescent="0.2">
      <c r="A74" s="29"/>
      <c r="B74" t="s">
        <v>263</v>
      </c>
      <c r="C74" s="29"/>
      <c r="D74" s="29"/>
      <c r="E74" s="29"/>
    </row>
    <row r="75" spans="1:5" x14ac:dyDescent="0.2">
      <c r="A75" s="29"/>
      <c r="B75" t="s">
        <v>266</v>
      </c>
      <c r="C75" s="29"/>
      <c r="D75" s="29"/>
      <c r="E75" s="29"/>
    </row>
    <row r="76" spans="1:5" x14ac:dyDescent="0.2">
      <c r="A76" s="29"/>
      <c r="B76" t="s">
        <v>269</v>
      </c>
      <c r="C76" s="29"/>
      <c r="D76" s="29"/>
      <c r="E76" s="29"/>
    </row>
    <row r="77" spans="1:5" x14ac:dyDescent="0.2">
      <c r="A77" s="29"/>
      <c r="B77" t="s">
        <v>271</v>
      </c>
      <c r="C77" s="29"/>
      <c r="D77" s="29"/>
      <c r="E77" s="29"/>
    </row>
    <row r="78" spans="1:5" x14ac:dyDescent="0.2">
      <c r="A78" s="29"/>
      <c r="B78" t="s">
        <v>273</v>
      </c>
      <c r="C78" s="29"/>
      <c r="D78" s="29"/>
      <c r="E78" s="29"/>
    </row>
    <row r="79" spans="1:5" x14ac:dyDescent="0.2">
      <c r="A79" s="29"/>
      <c r="B79" t="s">
        <v>275</v>
      </c>
      <c r="C79" s="29"/>
      <c r="D79" s="29"/>
      <c r="E79" s="29"/>
    </row>
    <row r="80" spans="1:5" x14ac:dyDescent="0.2">
      <c r="A80" s="29"/>
      <c r="B80" t="s">
        <v>277</v>
      </c>
      <c r="C80" s="29"/>
      <c r="D80" s="29"/>
      <c r="E80" s="29"/>
    </row>
    <row r="81" spans="1:5" x14ac:dyDescent="0.2">
      <c r="A81" s="29"/>
      <c r="B81" t="s">
        <v>279</v>
      </c>
      <c r="C81" s="29"/>
      <c r="D81" s="29"/>
      <c r="E81" s="29"/>
    </row>
    <row r="82" spans="1:5" x14ac:dyDescent="0.2">
      <c r="A82" s="29"/>
      <c r="B82" t="s">
        <v>281</v>
      </c>
      <c r="C82" s="29"/>
      <c r="D82" s="29"/>
      <c r="E82" s="29"/>
    </row>
    <row r="83" spans="1:5" x14ac:dyDescent="0.2">
      <c r="A83" s="29"/>
      <c r="B83" t="s">
        <v>283</v>
      </c>
      <c r="C83" s="29"/>
      <c r="D83" s="29"/>
      <c r="E83" s="29"/>
    </row>
    <row r="84" spans="1:5" x14ac:dyDescent="0.2">
      <c r="A84" s="29"/>
      <c r="B84" t="s">
        <v>285</v>
      </c>
      <c r="C84" s="29"/>
      <c r="D84" s="29"/>
      <c r="E84" s="29"/>
    </row>
    <row r="85" spans="1:5" x14ac:dyDescent="0.2">
      <c r="A85" s="29"/>
      <c r="B85" t="s">
        <v>287</v>
      </c>
      <c r="C85" s="29"/>
      <c r="D85" s="29"/>
      <c r="E85" s="29"/>
    </row>
    <row r="86" spans="1:5" x14ac:dyDescent="0.2">
      <c r="A86" s="29"/>
      <c r="B86" t="s">
        <v>289</v>
      </c>
      <c r="C86" s="29"/>
      <c r="D86" s="29"/>
      <c r="E86" s="29"/>
    </row>
    <row r="87" spans="1:5" x14ac:dyDescent="0.2">
      <c r="A87" s="29"/>
      <c r="B87" t="s">
        <v>291</v>
      </c>
      <c r="C87" s="29"/>
      <c r="D87" s="29"/>
      <c r="E87" s="29"/>
    </row>
    <row r="88" spans="1:5" x14ac:dyDescent="0.2">
      <c r="A88" s="29"/>
      <c r="B88" t="s">
        <v>293</v>
      </c>
      <c r="C88" s="29"/>
      <c r="D88" s="29"/>
      <c r="E88" s="29"/>
    </row>
    <row r="89" spans="1:5" x14ac:dyDescent="0.2">
      <c r="A89" s="29"/>
      <c r="B89" t="s">
        <v>295</v>
      </c>
      <c r="C89" s="29"/>
      <c r="D89" s="29"/>
      <c r="E89" s="29"/>
    </row>
    <row r="90" spans="1:5" x14ac:dyDescent="0.2">
      <c r="A90" s="29"/>
      <c r="B90" t="s">
        <v>297</v>
      </c>
      <c r="C90" s="29"/>
      <c r="D90" s="29"/>
      <c r="E90" s="29"/>
    </row>
    <row r="91" spans="1:5" x14ac:dyDescent="0.2">
      <c r="A91" s="29"/>
      <c r="B91" t="s">
        <v>299</v>
      </c>
      <c r="C91" s="29"/>
      <c r="D91" s="29"/>
      <c r="E91" s="29"/>
    </row>
    <row r="92" spans="1:5" x14ac:dyDescent="0.2">
      <c r="A92" s="29"/>
      <c r="B92" t="s">
        <v>301</v>
      </c>
      <c r="C92" s="29"/>
      <c r="D92" s="29"/>
      <c r="E92" s="29"/>
    </row>
    <row r="93" spans="1:5" x14ac:dyDescent="0.2">
      <c r="A93" s="29"/>
      <c r="B93" t="s">
        <v>303</v>
      </c>
      <c r="C93" s="29"/>
      <c r="D93" s="29"/>
      <c r="E93" s="29"/>
    </row>
    <row r="94" spans="1:5" x14ac:dyDescent="0.2">
      <c r="A94" s="29"/>
      <c r="B94" t="s">
        <v>305</v>
      </c>
      <c r="C94" s="29"/>
      <c r="D94" s="29"/>
      <c r="E94" s="29"/>
    </row>
    <row r="95" spans="1:5" x14ac:dyDescent="0.2">
      <c r="A95" s="29"/>
      <c r="B95" t="s">
        <v>307</v>
      </c>
      <c r="C95" s="29"/>
      <c r="D95" s="29"/>
      <c r="E95" s="29"/>
    </row>
    <row r="96" spans="1:5" x14ac:dyDescent="0.2">
      <c r="A96" s="29"/>
      <c r="B96" t="s">
        <v>309</v>
      </c>
      <c r="C96" s="29"/>
      <c r="D96" s="29"/>
      <c r="E96" s="29"/>
    </row>
    <row r="97" spans="1:5" x14ac:dyDescent="0.2">
      <c r="A97" s="29"/>
      <c r="B97" t="s">
        <v>311</v>
      </c>
      <c r="C97" s="29"/>
      <c r="D97" s="29"/>
      <c r="E97" s="29"/>
    </row>
    <row r="98" spans="1:5" x14ac:dyDescent="0.2">
      <c r="A98" s="29"/>
      <c r="B98" t="s">
        <v>313</v>
      </c>
      <c r="C98" s="29"/>
      <c r="D98" s="29"/>
      <c r="E98" s="29"/>
    </row>
    <row r="99" spans="1:5" x14ac:dyDescent="0.2">
      <c r="A99" s="29"/>
      <c r="B99" t="s">
        <v>315</v>
      </c>
      <c r="C99" s="29"/>
      <c r="D99" s="29"/>
      <c r="E99" s="29"/>
    </row>
    <row r="100" spans="1:5" x14ac:dyDescent="0.2">
      <c r="A100" s="29"/>
      <c r="B100" t="s">
        <v>317</v>
      </c>
      <c r="C100" s="29"/>
      <c r="D100" s="29"/>
      <c r="E100" s="29"/>
    </row>
    <row r="101" spans="1:5" x14ac:dyDescent="0.2">
      <c r="A101" s="29"/>
      <c r="B101" t="s">
        <v>319</v>
      </c>
      <c r="C101" s="29"/>
      <c r="D101" s="29"/>
      <c r="E101" s="29"/>
    </row>
    <row r="102" spans="1:5" x14ac:dyDescent="0.2">
      <c r="A102" s="29"/>
      <c r="B102" t="s">
        <v>321</v>
      </c>
      <c r="C102" s="29"/>
      <c r="D102" s="29"/>
      <c r="E102" s="29"/>
    </row>
    <row r="103" spans="1:5" x14ac:dyDescent="0.2">
      <c r="A103" s="29"/>
      <c r="B103" t="s">
        <v>323</v>
      </c>
      <c r="C103" s="29"/>
      <c r="D103" s="29"/>
      <c r="E103" s="29"/>
    </row>
    <row r="104" spans="1:5" x14ac:dyDescent="0.2">
      <c r="A104" s="29"/>
      <c r="B104" t="s">
        <v>325</v>
      </c>
      <c r="C104" s="29"/>
      <c r="D104" s="29"/>
      <c r="E104" s="29"/>
    </row>
    <row r="105" spans="1:5" x14ac:dyDescent="0.2">
      <c r="A105" s="29"/>
      <c r="B105" t="s">
        <v>327</v>
      </c>
      <c r="C105" s="29"/>
      <c r="D105" s="29"/>
      <c r="E105" s="29"/>
    </row>
    <row r="106" spans="1:5" x14ac:dyDescent="0.2">
      <c r="A106" s="29"/>
      <c r="B106" t="s">
        <v>452</v>
      </c>
      <c r="C106" s="29"/>
      <c r="D106" s="29"/>
      <c r="E106" s="29"/>
    </row>
    <row r="107" spans="1:5" x14ac:dyDescent="0.2">
      <c r="A107" s="29"/>
      <c r="B107" t="s">
        <v>329</v>
      </c>
      <c r="C107" s="29"/>
      <c r="D107" s="29"/>
      <c r="E107" s="29"/>
    </row>
    <row r="108" spans="1:5" x14ac:dyDescent="0.2">
      <c r="A108" s="29"/>
      <c r="B108" t="s">
        <v>331</v>
      </c>
      <c r="C108" s="29"/>
      <c r="D108" s="29"/>
      <c r="E108" s="29"/>
    </row>
    <row r="109" spans="1:5" x14ac:dyDescent="0.2">
      <c r="A109" s="29"/>
      <c r="B109" t="s">
        <v>333</v>
      </c>
      <c r="C109" s="29"/>
      <c r="D109" s="29"/>
      <c r="E109" s="29"/>
    </row>
    <row r="110" spans="1:5" x14ac:dyDescent="0.2">
      <c r="A110" s="29"/>
      <c r="B110" t="s">
        <v>335</v>
      </c>
      <c r="C110" s="29"/>
      <c r="D110" s="29"/>
      <c r="E110" s="29"/>
    </row>
    <row r="111" spans="1:5" x14ac:dyDescent="0.2">
      <c r="A111" s="29"/>
      <c r="B111" t="s">
        <v>337</v>
      </c>
      <c r="C111" s="29"/>
      <c r="D111" s="29"/>
      <c r="E111" s="29"/>
    </row>
    <row r="112" spans="1:5" x14ac:dyDescent="0.2">
      <c r="A112" s="29"/>
      <c r="B112" t="s">
        <v>339</v>
      </c>
      <c r="C112" s="29"/>
      <c r="D112" s="29"/>
      <c r="E112" s="29"/>
    </row>
    <row r="113" spans="1:5" x14ac:dyDescent="0.2">
      <c r="A113" s="29"/>
      <c r="B113" t="s">
        <v>342</v>
      </c>
      <c r="C113" s="29"/>
      <c r="D113" s="29"/>
      <c r="E113" s="29"/>
    </row>
    <row r="114" spans="1:5" x14ac:dyDescent="0.2">
      <c r="A114" s="29"/>
      <c r="B114" t="s">
        <v>344</v>
      </c>
      <c r="C114" s="29"/>
      <c r="D114" s="29"/>
      <c r="E114" s="29"/>
    </row>
    <row r="115" spans="1:5" x14ac:dyDescent="0.2">
      <c r="A115" s="29"/>
      <c r="B115" t="s">
        <v>346</v>
      </c>
      <c r="C115" s="29"/>
      <c r="D115" s="29"/>
      <c r="E115" s="29"/>
    </row>
    <row r="116" spans="1:5" x14ac:dyDescent="0.2">
      <c r="A116" s="29"/>
      <c r="B116" t="s">
        <v>348</v>
      </c>
      <c r="C116" s="29"/>
      <c r="D116" s="29"/>
      <c r="E116" s="29"/>
    </row>
    <row r="117" spans="1:5" x14ac:dyDescent="0.2">
      <c r="A117" s="29"/>
      <c r="B117" t="s">
        <v>350</v>
      </c>
      <c r="C117" s="29"/>
      <c r="D117" s="29"/>
      <c r="E117" s="29"/>
    </row>
    <row r="118" spans="1:5" x14ac:dyDescent="0.2">
      <c r="A118" s="29"/>
      <c r="B118" t="s">
        <v>352</v>
      </c>
      <c r="C118" s="29"/>
      <c r="D118" s="29"/>
      <c r="E118" s="29"/>
    </row>
    <row r="119" spans="1:5" x14ac:dyDescent="0.2">
      <c r="A119" s="29"/>
      <c r="B119" t="s">
        <v>354</v>
      </c>
      <c r="C119" s="29"/>
      <c r="D119" s="29"/>
      <c r="E119" s="29"/>
    </row>
    <row r="120" spans="1:5" x14ac:dyDescent="0.2">
      <c r="A120" s="29"/>
      <c r="B120" t="s">
        <v>356</v>
      </c>
      <c r="C120" s="29"/>
      <c r="D120" s="29"/>
      <c r="E120" s="29"/>
    </row>
    <row r="121" spans="1:5" x14ac:dyDescent="0.2">
      <c r="A121" s="29"/>
      <c r="B121" t="s">
        <v>358</v>
      </c>
      <c r="C121" s="29"/>
      <c r="D121" s="29"/>
      <c r="E121" s="29"/>
    </row>
    <row r="122" spans="1:5" x14ac:dyDescent="0.2">
      <c r="A122" s="29"/>
      <c r="B122" t="s">
        <v>360</v>
      </c>
      <c r="C122" s="29"/>
      <c r="D122" s="29"/>
      <c r="E122" s="29"/>
    </row>
    <row r="123" spans="1:5" x14ac:dyDescent="0.2">
      <c r="A123" s="29"/>
      <c r="B123" t="s">
        <v>362</v>
      </c>
      <c r="C123" s="29"/>
      <c r="D123" s="29"/>
      <c r="E123" s="29"/>
    </row>
    <row r="124" spans="1:5" x14ac:dyDescent="0.2">
      <c r="A124" s="29"/>
      <c r="B124" t="s">
        <v>364</v>
      </c>
      <c r="C124" s="29"/>
      <c r="D124" s="29"/>
      <c r="E124" s="29"/>
    </row>
    <row r="125" spans="1:5" x14ac:dyDescent="0.2">
      <c r="A125" s="29"/>
      <c r="B125" t="s">
        <v>366</v>
      </c>
      <c r="C125" s="29"/>
      <c r="D125" s="29"/>
      <c r="E125" s="29"/>
    </row>
    <row r="126" spans="1:5" x14ac:dyDescent="0.2">
      <c r="A126" s="29"/>
      <c r="B126" t="s">
        <v>454</v>
      </c>
      <c r="C126" s="29"/>
      <c r="D126" s="29"/>
      <c r="E126" s="29"/>
    </row>
    <row r="127" spans="1:5" x14ac:dyDescent="0.2">
      <c r="A127" s="29"/>
      <c r="B127" t="s">
        <v>368</v>
      </c>
      <c r="C127" s="29"/>
      <c r="D127" s="29"/>
      <c r="E127" s="29"/>
    </row>
    <row r="128" spans="1:5" x14ac:dyDescent="0.2">
      <c r="A128" s="29"/>
      <c r="B128" t="s">
        <v>370</v>
      </c>
      <c r="C128" s="29"/>
      <c r="D128" s="29"/>
      <c r="E128" s="29"/>
    </row>
    <row r="129" spans="1:5" x14ac:dyDescent="0.2">
      <c r="A129" s="29"/>
      <c r="B129" t="s">
        <v>372</v>
      </c>
      <c r="C129" s="29"/>
      <c r="D129" s="29"/>
      <c r="E129" s="29"/>
    </row>
    <row r="130" spans="1:5" x14ac:dyDescent="0.2">
      <c r="A130" s="29"/>
      <c r="B130" t="s">
        <v>374</v>
      </c>
      <c r="C130" s="29"/>
      <c r="D130" s="29"/>
      <c r="E130" s="29"/>
    </row>
    <row r="131" spans="1:5" x14ac:dyDescent="0.2">
      <c r="A131" s="29"/>
      <c r="B131" t="s">
        <v>376</v>
      </c>
      <c r="C131" s="29"/>
      <c r="D131" s="29"/>
      <c r="E131" s="29"/>
    </row>
    <row r="132" spans="1:5" x14ac:dyDescent="0.2">
      <c r="A132" s="29"/>
      <c r="B132" t="s">
        <v>378</v>
      </c>
      <c r="C132" s="29"/>
      <c r="D132" s="29"/>
      <c r="E132" s="29"/>
    </row>
    <row r="133" spans="1:5" x14ac:dyDescent="0.2">
      <c r="A133" s="29"/>
      <c r="B133" t="s">
        <v>380</v>
      </c>
      <c r="C133" s="29"/>
      <c r="D133" s="29"/>
      <c r="E133" s="29"/>
    </row>
    <row r="134" spans="1:5" x14ac:dyDescent="0.2">
      <c r="A134" s="29"/>
      <c r="B134" t="s">
        <v>382</v>
      </c>
      <c r="C134" s="29"/>
      <c r="D134" s="29"/>
      <c r="E134" s="29"/>
    </row>
    <row r="135" spans="1:5" x14ac:dyDescent="0.2">
      <c r="A135" s="29"/>
      <c r="B135" t="s">
        <v>384</v>
      </c>
      <c r="C135" s="29"/>
      <c r="D135" s="29"/>
      <c r="E135" s="29"/>
    </row>
    <row r="136" spans="1:5" x14ac:dyDescent="0.2">
      <c r="A136" s="29"/>
      <c r="B136" t="s">
        <v>386</v>
      </c>
      <c r="C136" s="29"/>
      <c r="D136" s="29"/>
      <c r="E136" s="29"/>
    </row>
    <row r="137" spans="1:5" x14ac:dyDescent="0.2">
      <c r="A137" s="29"/>
      <c r="B137" t="s">
        <v>388</v>
      </c>
      <c r="C137" s="29"/>
      <c r="D137" s="29"/>
      <c r="E137" s="29"/>
    </row>
    <row r="138" spans="1:5" x14ac:dyDescent="0.2">
      <c r="A138" s="29"/>
      <c r="B138" t="s">
        <v>390</v>
      </c>
      <c r="C138" s="29"/>
      <c r="D138" s="29"/>
      <c r="E138" s="29"/>
    </row>
    <row r="139" spans="1:5" x14ac:dyDescent="0.2">
      <c r="A139" s="29"/>
      <c r="B139" t="s">
        <v>392</v>
      </c>
      <c r="C139" s="29"/>
      <c r="D139" s="29"/>
      <c r="E139" s="29"/>
    </row>
    <row r="140" spans="1:5" x14ac:dyDescent="0.2">
      <c r="A140" s="29"/>
      <c r="B140" t="s">
        <v>456</v>
      </c>
      <c r="C140" s="29"/>
      <c r="D140" s="29"/>
      <c r="E140" s="29"/>
    </row>
    <row r="141" spans="1:5" x14ac:dyDescent="0.2">
      <c r="A141" s="29"/>
      <c r="B141" t="s">
        <v>394</v>
      </c>
      <c r="C141" s="29"/>
      <c r="D141" s="29"/>
      <c r="E141" s="29"/>
    </row>
    <row r="142" spans="1:5" x14ac:dyDescent="0.2">
      <c r="A142" s="29"/>
      <c r="B142" t="s">
        <v>396</v>
      </c>
      <c r="C142" s="29"/>
      <c r="D142" s="29"/>
      <c r="E142" s="29"/>
    </row>
    <row r="143" spans="1:5" x14ac:dyDescent="0.2">
      <c r="A143" s="29"/>
      <c r="B143" t="s">
        <v>398</v>
      </c>
      <c r="C143" s="29"/>
      <c r="D143" s="29"/>
      <c r="E143" s="29"/>
    </row>
    <row r="144" spans="1:5" x14ac:dyDescent="0.2">
      <c r="A144" s="29"/>
      <c r="B144" t="s">
        <v>400</v>
      </c>
      <c r="C144" s="29"/>
      <c r="D144" s="29"/>
      <c r="E144" s="29"/>
    </row>
    <row r="145" spans="1:5" x14ac:dyDescent="0.2">
      <c r="A145" s="29"/>
      <c r="B145" t="s">
        <v>402</v>
      </c>
      <c r="C145" s="29"/>
      <c r="D145" s="29"/>
      <c r="E145" s="29"/>
    </row>
    <row r="146" spans="1:5" x14ac:dyDescent="0.2">
      <c r="A146" s="29"/>
      <c r="B146" t="s">
        <v>404</v>
      </c>
      <c r="C146" s="29"/>
      <c r="D146" s="29"/>
      <c r="E146" s="29"/>
    </row>
    <row r="147" spans="1:5" x14ac:dyDescent="0.2">
      <c r="A147" s="29"/>
      <c r="B147" t="s">
        <v>406</v>
      </c>
      <c r="C147" s="29"/>
      <c r="D147" s="29"/>
      <c r="E147" s="29"/>
    </row>
    <row r="148" spans="1:5" x14ac:dyDescent="0.2">
      <c r="A148" s="29"/>
      <c r="B148" t="s">
        <v>408</v>
      </c>
      <c r="C148" s="29"/>
      <c r="D148" s="29"/>
      <c r="E148" s="29"/>
    </row>
    <row r="149" spans="1:5" x14ac:dyDescent="0.2">
      <c r="A149" s="29"/>
      <c r="B149" t="s">
        <v>410</v>
      </c>
      <c r="C149" s="29"/>
      <c r="D149" s="29"/>
      <c r="E149" s="29"/>
    </row>
    <row r="150" spans="1:5" x14ac:dyDescent="0.2">
      <c r="A150" s="29"/>
      <c r="B150" t="s">
        <v>412</v>
      </c>
      <c r="C150" s="29"/>
      <c r="D150" s="29"/>
      <c r="E150" s="29"/>
    </row>
    <row r="151" spans="1:5" x14ac:dyDescent="0.2">
      <c r="A151" s="29"/>
      <c r="B151" t="s">
        <v>414</v>
      </c>
      <c r="C151" s="29"/>
      <c r="D151" s="29"/>
      <c r="E151" s="29"/>
    </row>
    <row r="152" spans="1:5" x14ac:dyDescent="0.2">
      <c r="A152" s="29"/>
      <c r="B152" t="s">
        <v>416</v>
      </c>
      <c r="C152" s="29"/>
      <c r="D152" s="29"/>
      <c r="E152" s="29"/>
    </row>
    <row r="153" spans="1:5" x14ac:dyDescent="0.2">
      <c r="A153" s="29"/>
      <c r="B153" t="s">
        <v>418</v>
      </c>
      <c r="C153" s="29"/>
      <c r="D153" s="29"/>
      <c r="E153" s="29"/>
    </row>
    <row r="154" spans="1:5" x14ac:dyDescent="0.2">
      <c r="A154" s="29"/>
      <c r="B154" t="s">
        <v>420</v>
      </c>
      <c r="C154" s="29"/>
      <c r="D154" s="29"/>
      <c r="E154" s="29"/>
    </row>
    <row r="155" spans="1:5" x14ac:dyDescent="0.2">
      <c r="A155" s="29"/>
      <c r="B155" t="s">
        <v>422</v>
      </c>
      <c r="C155" s="29"/>
      <c r="D155" s="29"/>
      <c r="E155" s="29"/>
    </row>
    <row r="156" spans="1:5" x14ac:dyDescent="0.2">
      <c r="A156" s="29"/>
      <c r="B156" t="s">
        <v>424</v>
      </c>
      <c r="C156" s="29"/>
      <c r="D156" s="29"/>
      <c r="E156" s="29"/>
    </row>
    <row r="157" spans="1:5" x14ac:dyDescent="0.2">
      <c r="A157" s="29"/>
      <c r="B157" t="s">
        <v>426</v>
      </c>
      <c r="C157" s="29"/>
      <c r="D157" s="29"/>
      <c r="E157" s="29"/>
    </row>
    <row r="158" spans="1:5" x14ac:dyDescent="0.2">
      <c r="A158" s="29"/>
      <c r="B158" t="s">
        <v>428</v>
      </c>
      <c r="C158" s="29"/>
      <c r="D158" s="29"/>
      <c r="E158" s="29"/>
    </row>
    <row r="159" spans="1:5" x14ac:dyDescent="0.2">
      <c r="A159" s="29"/>
      <c r="B159" t="s">
        <v>430</v>
      </c>
      <c r="C159" s="29"/>
      <c r="D159" s="29"/>
      <c r="E159" s="29"/>
    </row>
    <row r="160" spans="1:5" x14ac:dyDescent="0.2">
      <c r="A160" s="29"/>
      <c r="B160" t="s">
        <v>432</v>
      </c>
      <c r="C160" s="29"/>
      <c r="D160" s="29"/>
      <c r="E160" s="29"/>
    </row>
    <row r="161" spans="1:5" x14ac:dyDescent="0.2">
      <c r="A161" s="29"/>
      <c r="B161" t="s">
        <v>434</v>
      </c>
      <c r="C161" s="29"/>
      <c r="D161" s="29"/>
      <c r="E161" s="29"/>
    </row>
    <row r="162" spans="1:5" x14ac:dyDescent="0.2">
      <c r="A162" s="29"/>
      <c r="B162" t="s">
        <v>436</v>
      </c>
      <c r="C162" s="29"/>
      <c r="D162" s="29"/>
      <c r="E162" s="29"/>
    </row>
    <row r="163" spans="1:5" x14ac:dyDescent="0.2">
      <c r="A163" s="29"/>
      <c r="B163" t="s">
        <v>438</v>
      </c>
      <c r="C163" s="29"/>
      <c r="D163" s="29"/>
      <c r="E163" s="29"/>
    </row>
    <row r="164" spans="1:5" x14ac:dyDescent="0.2">
      <c r="A164" s="29"/>
      <c r="B164" t="s">
        <v>440</v>
      </c>
      <c r="C164" s="29"/>
      <c r="D164" s="29"/>
      <c r="E164" s="29"/>
    </row>
    <row r="165" spans="1:5" x14ac:dyDescent="0.2">
      <c r="A165" s="29"/>
      <c r="B165" t="s">
        <v>442</v>
      </c>
      <c r="C165" s="29"/>
      <c r="D165" s="29"/>
      <c r="E165" s="29"/>
    </row>
    <row r="166" spans="1:5" x14ac:dyDescent="0.2">
      <c r="A166" s="29"/>
      <c r="B166" t="s">
        <v>444</v>
      </c>
      <c r="C166" s="29"/>
      <c r="D166" s="29"/>
      <c r="E166" s="29"/>
    </row>
    <row r="167" spans="1:5" x14ac:dyDescent="0.2">
      <c r="A167" s="29"/>
      <c r="B167" t="s">
        <v>446</v>
      </c>
      <c r="C167" s="29"/>
      <c r="D167" s="29"/>
      <c r="E167" s="29"/>
    </row>
    <row r="168" spans="1:5" x14ac:dyDescent="0.2">
      <c r="B168" t="s">
        <v>484</v>
      </c>
      <c r="D168" s="29"/>
    </row>
    <row r="175" spans="1:5" x14ac:dyDescent="0.2">
      <c r="B175" s="30" t="s">
        <v>482</v>
      </c>
    </row>
  </sheetData>
  <sheetProtection selectLockedCells="1" selectUnlockedCells="1"/>
  <sortState xmlns:xlrd2="http://schemas.microsoft.com/office/spreadsheetml/2017/richdata2" ref="D2:D184">
    <sortCondition ref="D1:D184"/>
  </sortState>
  <conditionalFormatting sqref="B1:B3 B151:B104857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8DC27694-4DEA-43DB-9159-F31CD01846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39</vt:i4>
      </vt:variant>
    </vt:vector>
  </HeadingPairs>
  <TitlesOfParts>
    <vt:vector size="49" baseType="lpstr">
      <vt:lpstr>Expense Report Guidelines</vt:lpstr>
      <vt:lpstr>Expense Report</vt:lpstr>
      <vt:lpstr>Purpose List</vt:lpstr>
      <vt:lpstr>Volunteer Role List</vt:lpstr>
      <vt:lpstr>Expense Type List</vt:lpstr>
      <vt:lpstr>Group List</vt:lpstr>
      <vt:lpstr>Submit Form To</vt:lpstr>
      <vt:lpstr>Gift Instructions</vt:lpstr>
      <vt:lpstr>Original Lists NB Edits</vt:lpstr>
      <vt:lpstr>Lists from previous version</vt:lpstr>
      <vt:lpstr>_chapter</vt:lpstr>
      <vt:lpstr>'Original Lists NB Edits'!allpurposelist</vt:lpstr>
      <vt:lpstr>allpurposelist</vt:lpstr>
      <vt:lpstr>BeginDate</vt:lpstr>
      <vt:lpstr>'Original Lists NB Edits'!botgfolist</vt:lpstr>
      <vt:lpstr>botgfolist</vt:lpstr>
      <vt:lpstr>CHAPTER</vt:lpstr>
      <vt:lpstr>'Original Lists NB Edits'!chapter1</vt:lpstr>
      <vt:lpstr>chapter1</vt:lpstr>
      <vt:lpstr>'Original Lists NB Edits'!chapterfinal</vt:lpstr>
      <vt:lpstr>chapterfinal</vt:lpstr>
      <vt:lpstr>'Original Lists NB Edits'!chapterlist</vt:lpstr>
      <vt:lpstr>chapterlist</vt:lpstr>
      <vt:lpstr>'Original Lists NB Edits'!chapters1</vt:lpstr>
      <vt:lpstr>chapters1</vt:lpstr>
      <vt:lpstr>'Original Lists NB Edits'!donationlist</vt:lpstr>
      <vt:lpstr>donationlist</vt:lpstr>
      <vt:lpstr>EndDate</vt:lpstr>
      <vt:lpstr>'Original Lists NB Edits'!expenselist</vt:lpstr>
      <vt:lpstr>expenselist</vt:lpstr>
      <vt:lpstr>finalchapter1</vt:lpstr>
      <vt:lpstr>'Original Lists NB Edits'!gfolist</vt:lpstr>
      <vt:lpstr>gfolist</vt:lpstr>
      <vt:lpstr>MileageRate</vt:lpstr>
      <vt:lpstr>Policies</vt:lpstr>
      <vt:lpstr>policies1</vt:lpstr>
      <vt:lpstr>'Expense Report'!Print_Area</vt:lpstr>
      <vt:lpstr>'Original Lists NB Edits'!purpose1</vt:lpstr>
      <vt:lpstr>purpose1</vt:lpstr>
      <vt:lpstr>'Original Lists NB Edits'!purposelist</vt:lpstr>
      <vt:lpstr>purposelist</vt:lpstr>
      <vt:lpstr>'Original Lists NB Edits'!rolelist</vt:lpstr>
      <vt:lpstr>rolelist</vt:lpstr>
      <vt:lpstr>'Original Lists NB Edits'!travellist</vt:lpstr>
      <vt:lpstr>travellist</vt:lpstr>
      <vt:lpstr>'Original Lists NB Edits'!travellist1</vt:lpstr>
      <vt:lpstr>travellist1</vt:lpstr>
      <vt:lpstr>'Original Lists NB Edits'!typeofexpenselist</vt:lpstr>
      <vt:lpstr>typeofexpenselist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Expense report</dc:title>
  <dc:subject/>
  <dc:creator>Joe Budde</dc:creator>
  <cp:keywords/>
  <dc:description/>
  <cp:lastModifiedBy>Nathan Balkenbusch</cp:lastModifiedBy>
  <cp:revision/>
  <cp:lastPrinted>2022-12-02T17:24:48Z</cp:lastPrinted>
  <dcterms:created xsi:type="dcterms:W3CDTF">2016-04-27T15:34:10Z</dcterms:created>
  <dcterms:modified xsi:type="dcterms:W3CDTF">2025-03-20T21:08:24Z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TC027802579991</vt:lpwstr>
  </property>
</Properties>
</file>